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1280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Sheet1" sheetId="1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0" l="1"/>
  <c r="G36" i="10" s="1"/>
  <c r="G39" i="10" s="1"/>
  <c r="H36" i="10" s="1"/>
  <c r="H39" i="10" s="1"/>
  <c r="I36" i="10" s="1"/>
  <c r="I39" i="10" s="1"/>
  <c r="J36" i="10" s="1"/>
  <c r="J39" i="10" s="1"/>
  <c r="J23" i="10"/>
  <c r="I23" i="10"/>
  <c r="H23" i="10"/>
  <c r="G23" i="10"/>
  <c r="F23" i="10"/>
  <c r="J13" i="10"/>
  <c r="I13" i="10"/>
  <c r="H13" i="10"/>
  <c r="G13" i="10"/>
  <c r="F13" i="10"/>
  <c r="J10" i="10"/>
  <c r="I10" i="10"/>
  <c r="H10" i="10"/>
  <c r="G10" i="10"/>
  <c r="F10" i="10"/>
  <c r="F16" i="10" s="1"/>
  <c r="I24" i="10" l="1"/>
  <c r="I30" i="10" s="1"/>
  <c r="I31" i="10" s="1"/>
  <c r="J24" i="10"/>
  <c r="J30" i="10" s="1"/>
  <c r="J31" i="10" s="1"/>
  <c r="H24" i="10"/>
  <c r="H30" i="10" s="1"/>
  <c r="H31" i="10" s="1"/>
  <c r="F30" i="10"/>
  <c r="F31" i="10" s="1"/>
  <c r="G24" i="10"/>
  <c r="G30" i="10" s="1"/>
  <c r="G31" i="10" s="1"/>
</calcChain>
</file>

<file path=xl/sharedStrings.xml><?xml version="1.0" encoding="utf-8"?>
<sst xmlns="http://schemas.openxmlformats.org/spreadsheetml/2006/main" count="217" uniqueCount="111">
  <si>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</si>
  <si>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</si>
  <si>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</si>
  <si>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</si>
  <si>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</si>
  <si>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</si>
  <si>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</si>
  <si>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</si>
  <si>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</si>
  <si>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</si>
  <si>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</si>
  <si>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</si>
  <si>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</si>
  <si>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</si>
  <si>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</si>
  <si>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</si>
  <si>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</si>
  <si>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</si>
  <si>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</si>
  <si>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</si>
  <si>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</si>
  <si>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</si>
  <si>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</si>
  <si>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</si>
  <si>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</si>
  <si>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</si>
  <si>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</si>
  <si>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</si>
  <si>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</si>
  <si>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Pomoći iz inozemstva i od subjekata unutar općeg proračuna</t>
  </si>
  <si>
    <t>…</t>
  </si>
  <si>
    <t>Prihodi iz nadležnog proračuna i od HZZO-a temeljem ugovornih obveza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</si>
  <si>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</si>
  <si>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</si>
  <si>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</si>
  <si>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</si>
  <si>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</si>
  <si>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</si>
  <si>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</si>
  <si>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</si>
  <si>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</si>
  <si>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</si>
  <si>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</si>
  <si>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</si>
  <si>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</si>
  <si>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</si>
  <si>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</si>
  <si>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</si>
  <si>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</si>
  <si>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</si>
  <si>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</si>
  <si>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</si>
  <si>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</si>
  <si>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</si>
  <si>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</si>
  <si>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</si>
  <si>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</si>
  <si>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</si>
  <si>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</si>
  <si>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</si>
  <si>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</si>
  <si>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</si>
  <si>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</si>
  <si>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</si>
  <si>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</si>
  <si>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</si>
  <si>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</si>
  <si>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Projekcija proračuna
za 2027.</t>
  </si>
  <si>
    <t>Projekcija 
za 2027.</t>
  </si>
  <si>
    <t>FINANCIJSKI PLAN PRORAČUNSKOG KORISNIKA JEDINICE LOKALNE I PODRUČNE (REGIONALNE) SAMOUPRAVE 
ZA 2026. I PROJEKCIJA ZA 2027. I 2028. GODINU</t>
  </si>
  <si>
    <t>Izvršenje 2024.*</t>
  </si>
  <si>
    <t>Plan 2025.</t>
  </si>
  <si>
    <t>Proračun za 2026.</t>
  </si>
  <si>
    <t>Projekcija proračuna
za 2028.</t>
  </si>
  <si>
    <t>Izvršenje 2024.</t>
  </si>
  <si>
    <t>Plan za 2026.</t>
  </si>
  <si>
    <t>Projekcija 
za 2028.</t>
  </si>
  <si>
    <t>Prihodi od upravnih i administrativnih pristojbi, pristojbi pod posebnim propisima i naknada</t>
  </si>
  <si>
    <t xml:space="preserve">Prihodi od prodaje proizvoda i robe te pruženih usluga, prihodi od donacija </t>
  </si>
  <si>
    <t>31 Vlastiti prihodi</t>
  </si>
  <si>
    <t>41 Prihodi za posebne namjene</t>
  </si>
  <si>
    <t>42035 Višak prihoda</t>
  </si>
  <si>
    <t>451 F.P.i dodatni udio u por. na dohodak</t>
  </si>
  <si>
    <t>51 MZO plaće</t>
  </si>
  <si>
    <t>5103 MZO pomoći</t>
  </si>
  <si>
    <t>42 Višak prihoda</t>
  </si>
  <si>
    <t>45 F.P. I dod. Udio u por. na dohodak</t>
  </si>
  <si>
    <t>51 MZOM</t>
  </si>
  <si>
    <t>09-OBRAZOVANJE</t>
  </si>
  <si>
    <t>0922 Više srednjoškolsko obrazovanje</t>
  </si>
  <si>
    <t>PROGRAM 2204</t>
  </si>
  <si>
    <t>SREDNJE ŠKOLE STANDARD</t>
  </si>
  <si>
    <t>Aktivnost A2204-01</t>
  </si>
  <si>
    <t>DJELATNOST SREDNJIH ŠKOLA</t>
  </si>
  <si>
    <t>Izvor financiranja 451</t>
  </si>
  <si>
    <t>F.P.i dod.udio u por. na dohodak</t>
  </si>
  <si>
    <t>Aktivnost A2204-07</t>
  </si>
  <si>
    <t>Administracija i upravljanje</t>
  </si>
  <si>
    <t>Izvor financiranja 51</t>
  </si>
  <si>
    <t>MZOM</t>
  </si>
  <si>
    <t>PROGRAM 2205</t>
  </si>
  <si>
    <t>SREDNJE ŠKOLSTVO IZNAD STANDARDA</t>
  </si>
  <si>
    <t>Aktivnost A2205-12</t>
  </si>
  <si>
    <t>Podizanje kvalitete i standarda u školstvu</t>
  </si>
  <si>
    <t>Izvor financiranja 31</t>
  </si>
  <si>
    <t>Vlastiti prihodi</t>
  </si>
  <si>
    <t>Izvor financiranja 41</t>
  </si>
  <si>
    <t>Prihodi za posebne namjene</t>
  </si>
  <si>
    <t>Izvor financiranja 42</t>
  </si>
  <si>
    <t>Višak prihoda SŠ</t>
  </si>
  <si>
    <t>GLAZBENA ŠKOLA BLAGOJE BERSA ZADAR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</si>
</sst>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8" fillId="2" borderId="0" xfId="0" quotePrefix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 applyProtection="1">
      <alignment horizontal="right" wrapText="1"/>
    </xf>
    <xf numFmtId="3" fontId="0" fillId="0" borderId="0" xfId="0" applyNumberFormat="1"/>
    <xf numFmtId="3" fontId="6" fillId="0" borderId="4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3" fontId="6" fillId="0" borderId="4" xfId="0" applyNumberFormat="1" applyFont="1" applyFill="1" applyBorder="1" applyAlignment="1" applyProtection="1">
      <alignment horizontal="right" vertical="center" wrapText="1"/>
    </xf>
    <xf numFmtId="3" fontId="6" fillId="0" borderId="3" xfId="0" applyNumberFormat="1" applyFont="1" applyFill="1" applyBorder="1" applyAlignment="1" applyProtection="1">
      <alignment horizontal="right" vertical="center" wrapText="1"/>
    </xf>
    <xf numFmtId="0" fontId="13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>
      <alignment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16" fillId="2" borderId="1" xfId="0" applyNumberFormat="1" applyFont="1" applyFill="1" applyBorder="1" applyAlignment="1" applyProtection="1">
      <alignment horizontal="left" vertical="center" wrapText="1"/>
    </xf>
    <xf numFmtId="0" fontId="16" fillId="2" borderId="2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workbookViewId="0">
      <selection activeCell="A3" sqref="A3:J3"/>
    </sheetView>
  </sheetViews>
  <sheetFormatPr defaultRowHeight="15" x14ac:dyDescent="0.25"/>
  <cols>
    <col min="5" max="10" width="25.28515625" customWidth="1"/>
  </cols>
  <sheetData>
    <row r="1" spans="1:10" ht="18.75" x14ac:dyDescent="0.3">
      <c r="A1" s="120" t="s">
        <v>110</v>
      </c>
      <c r="B1" s="121"/>
      <c r="C1" s="121"/>
      <c r="D1" s="121"/>
      <c r="E1" s="121"/>
    </row>
    <row r="2" spans="1:10" ht="15.75" x14ac:dyDescent="0.25">
      <c r="A2" s="119"/>
    </row>
    <row r="3" spans="1:10" ht="42" customHeight="1" x14ac:dyDescent="0.25">
      <c r="A3" s="84" t="s">
        <v>69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18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0" ht="15.75" x14ac:dyDescent="0.25">
      <c r="A5" s="84" t="s">
        <v>21</v>
      </c>
      <c r="B5" s="84"/>
      <c r="C5" s="84"/>
      <c r="D5" s="84"/>
      <c r="E5" s="84"/>
      <c r="F5" s="84"/>
      <c r="G5" s="84"/>
      <c r="H5" s="84"/>
      <c r="I5" s="97"/>
      <c r="J5" s="97"/>
    </row>
    <row r="6" spans="1:10" ht="18" x14ac:dyDescent="0.25">
      <c r="A6" s="25"/>
      <c r="B6" s="25"/>
      <c r="C6" s="25"/>
      <c r="D6" s="25"/>
      <c r="E6" s="25"/>
      <c r="F6" s="25"/>
      <c r="G6" s="25"/>
      <c r="H6" s="25"/>
      <c r="I6" s="5"/>
      <c r="J6" s="5"/>
    </row>
    <row r="7" spans="1:10" ht="15.75" x14ac:dyDescent="0.25">
      <c r="A7" s="84" t="s">
        <v>27</v>
      </c>
      <c r="B7" s="85"/>
      <c r="C7" s="85"/>
      <c r="D7" s="85"/>
      <c r="E7" s="85"/>
      <c r="F7" s="85"/>
      <c r="G7" s="85"/>
      <c r="H7" s="85"/>
      <c r="I7" s="85"/>
      <c r="J7" s="85"/>
    </row>
    <row r="8" spans="1:10" ht="18" x14ac:dyDescent="0.25">
      <c r="A8" s="1"/>
      <c r="B8" s="2"/>
      <c r="C8" s="2"/>
      <c r="D8" s="2"/>
      <c r="E8" s="6"/>
      <c r="F8" s="7"/>
      <c r="G8" s="7"/>
      <c r="H8" s="7"/>
      <c r="I8" s="7"/>
      <c r="J8" s="38" t="s">
        <v>34</v>
      </c>
    </row>
    <row r="9" spans="1:10" ht="25.5" x14ac:dyDescent="0.25">
      <c r="A9" s="31"/>
      <c r="B9" s="32"/>
      <c r="C9" s="32"/>
      <c r="D9" s="33"/>
      <c r="E9" s="34"/>
      <c r="F9" s="3" t="s">
        <v>70</v>
      </c>
      <c r="G9" s="3" t="s">
        <v>71</v>
      </c>
      <c r="H9" s="3" t="s">
        <v>72</v>
      </c>
      <c r="I9" s="3" t="s">
        <v>67</v>
      </c>
      <c r="J9" s="3" t="s">
        <v>73</v>
      </c>
    </row>
    <row r="10" spans="1:10" x14ac:dyDescent="0.25">
      <c r="A10" s="89" t="s">
        <v>0</v>
      </c>
      <c r="B10" s="83"/>
      <c r="C10" s="83"/>
      <c r="D10" s="83"/>
      <c r="E10" s="98"/>
      <c r="F10" s="35">
        <f>F11+F12</f>
        <v>1693884</v>
      </c>
      <c r="G10" s="35">
        <f t="shared" ref="G10:J10" si="0">G11+G12</f>
        <v>1691425</v>
      </c>
      <c r="H10" s="35">
        <f t="shared" si="0"/>
        <v>1766733</v>
      </c>
      <c r="I10" s="35">
        <f t="shared" si="0"/>
        <v>1814643</v>
      </c>
      <c r="J10" s="35">
        <f t="shared" si="0"/>
        <v>1815343</v>
      </c>
    </row>
    <row r="11" spans="1:10" x14ac:dyDescent="0.25">
      <c r="A11" s="99" t="s">
        <v>35</v>
      </c>
      <c r="B11" s="100"/>
      <c r="C11" s="100"/>
      <c r="D11" s="100"/>
      <c r="E11" s="96"/>
      <c r="F11" s="36">
        <v>1693884</v>
      </c>
      <c r="G11" s="36">
        <v>1691425</v>
      </c>
      <c r="H11" s="36">
        <v>1766733</v>
      </c>
      <c r="I11" s="36">
        <v>1814643</v>
      </c>
      <c r="J11" s="36">
        <v>1815343</v>
      </c>
    </row>
    <row r="12" spans="1:10" x14ac:dyDescent="0.25">
      <c r="A12" s="101" t="s">
        <v>36</v>
      </c>
      <c r="B12" s="96"/>
      <c r="C12" s="96"/>
      <c r="D12" s="96"/>
      <c r="E12" s="96"/>
      <c r="F12" s="36"/>
      <c r="G12" s="36"/>
      <c r="H12" s="36"/>
      <c r="I12" s="36"/>
      <c r="J12" s="36"/>
    </row>
    <row r="13" spans="1:10" x14ac:dyDescent="0.25">
      <c r="A13" s="39" t="s">
        <v>1</v>
      </c>
      <c r="B13" s="48"/>
      <c r="C13" s="48"/>
      <c r="D13" s="48"/>
      <c r="E13" s="48"/>
      <c r="F13" s="35">
        <f>F14+F15</f>
        <v>1674973</v>
      </c>
      <c r="G13" s="35">
        <f t="shared" ref="G13:J13" si="1">G14+G15</f>
        <v>1662384</v>
      </c>
      <c r="H13" s="35">
        <f t="shared" si="1"/>
        <v>1736233</v>
      </c>
      <c r="I13" s="35">
        <f t="shared" si="1"/>
        <v>1783963</v>
      </c>
      <c r="J13" s="35">
        <f t="shared" si="1"/>
        <v>1783843</v>
      </c>
    </row>
    <row r="14" spans="1:10" x14ac:dyDescent="0.25">
      <c r="A14" s="102" t="s">
        <v>37</v>
      </c>
      <c r="B14" s="100"/>
      <c r="C14" s="100"/>
      <c r="D14" s="100"/>
      <c r="E14" s="100"/>
      <c r="F14" s="36">
        <v>1664396</v>
      </c>
      <c r="G14" s="36">
        <v>1650343</v>
      </c>
      <c r="H14" s="36">
        <v>1708733</v>
      </c>
      <c r="I14" s="36">
        <v>1756463</v>
      </c>
      <c r="J14" s="49">
        <v>1755343</v>
      </c>
    </row>
    <row r="15" spans="1:10" x14ac:dyDescent="0.25">
      <c r="A15" s="95" t="s">
        <v>38</v>
      </c>
      <c r="B15" s="96"/>
      <c r="C15" s="96"/>
      <c r="D15" s="96"/>
      <c r="E15" s="96"/>
      <c r="F15" s="50">
        <v>10577</v>
      </c>
      <c r="G15" s="50">
        <v>12041</v>
      </c>
      <c r="H15" s="50">
        <v>27500</v>
      </c>
      <c r="I15" s="50">
        <v>27500</v>
      </c>
      <c r="J15" s="49">
        <v>28500</v>
      </c>
    </row>
    <row r="16" spans="1:10" x14ac:dyDescent="0.25">
      <c r="A16" s="82" t="s">
        <v>59</v>
      </c>
      <c r="B16" s="83"/>
      <c r="C16" s="83"/>
      <c r="D16" s="83"/>
      <c r="E16" s="83"/>
      <c r="F16" s="35">
        <f>F10-F13</f>
        <v>18911</v>
      </c>
      <c r="G16" s="35">
        <v>29041</v>
      </c>
      <c r="H16" s="35">
        <v>30500</v>
      </c>
      <c r="I16" s="35">
        <v>30500</v>
      </c>
      <c r="J16" s="35">
        <v>31500</v>
      </c>
    </row>
    <row r="17" spans="1:10" ht="18" x14ac:dyDescent="0.25">
      <c r="A17" s="25"/>
      <c r="B17" s="23"/>
      <c r="C17" s="23"/>
      <c r="D17" s="23"/>
      <c r="E17" s="23"/>
      <c r="F17" s="23"/>
      <c r="G17" s="23"/>
      <c r="H17" s="24"/>
      <c r="I17" s="24"/>
      <c r="J17" s="24"/>
    </row>
    <row r="18" spans="1:10" ht="15.75" x14ac:dyDescent="0.25">
      <c r="A18" s="84" t="s">
        <v>28</v>
      </c>
      <c r="B18" s="85"/>
      <c r="C18" s="85"/>
      <c r="D18" s="85"/>
      <c r="E18" s="85"/>
      <c r="F18" s="85"/>
      <c r="G18" s="85"/>
      <c r="H18" s="85"/>
      <c r="I18" s="85"/>
      <c r="J18" s="85"/>
    </row>
    <row r="19" spans="1:10" ht="18" x14ac:dyDescent="0.25">
      <c r="A19" s="25"/>
      <c r="B19" s="23"/>
      <c r="C19" s="23"/>
      <c r="D19" s="23"/>
      <c r="E19" s="23"/>
      <c r="F19" s="23"/>
      <c r="G19" s="23"/>
      <c r="H19" s="24"/>
      <c r="I19" s="24"/>
      <c r="J19" s="24"/>
    </row>
    <row r="20" spans="1:10" ht="25.5" x14ac:dyDescent="0.25">
      <c r="A20" s="31"/>
      <c r="B20" s="32"/>
      <c r="C20" s="32"/>
      <c r="D20" s="33"/>
      <c r="E20" s="34"/>
      <c r="F20" s="3" t="s">
        <v>70</v>
      </c>
      <c r="G20" s="3" t="s">
        <v>71</v>
      </c>
      <c r="H20" s="3" t="s">
        <v>72</v>
      </c>
      <c r="I20" s="3" t="s">
        <v>67</v>
      </c>
      <c r="J20" s="3" t="s">
        <v>73</v>
      </c>
    </row>
    <row r="21" spans="1:10" x14ac:dyDescent="0.25">
      <c r="A21" s="95" t="s">
        <v>39</v>
      </c>
      <c r="B21" s="96"/>
      <c r="C21" s="96"/>
      <c r="D21" s="96"/>
      <c r="E21" s="96"/>
      <c r="F21" s="50"/>
      <c r="G21" s="50"/>
      <c r="H21" s="50"/>
      <c r="I21" s="50"/>
      <c r="J21" s="49"/>
    </row>
    <row r="22" spans="1:10" x14ac:dyDescent="0.25">
      <c r="A22" s="95" t="s">
        <v>40</v>
      </c>
      <c r="B22" s="96"/>
      <c r="C22" s="96"/>
      <c r="D22" s="96"/>
      <c r="E22" s="96"/>
      <c r="F22" s="50"/>
      <c r="G22" s="50"/>
      <c r="H22" s="50"/>
      <c r="I22" s="50"/>
      <c r="J22" s="49"/>
    </row>
    <row r="23" spans="1:10" x14ac:dyDescent="0.25">
      <c r="A23" s="82" t="s">
        <v>2</v>
      </c>
      <c r="B23" s="83"/>
      <c r="C23" s="83"/>
      <c r="D23" s="83"/>
      <c r="E23" s="83"/>
      <c r="F23" s="35">
        <f>F21-F22</f>
        <v>0</v>
      </c>
      <c r="G23" s="35">
        <f t="shared" ref="G23:J23" si="2">G21-G22</f>
        <v>0</v>
      </c>
      <c r="H23" s="35">
        <f t="shared" si="2"/>
        <v>0</v>
      </c>
      <c r="I23" s="35">
        <f t="shared" si="2"/>
        <v>0</v>
      </c>
      <c r="J23" s="35">
        <f t="shared" si="2"/>
        <v>0</v>
      </c>
    </row>
    <row r="24" spans="1:10" x14ac:dyDescent="0.25">
      <c r="A24" s="82" t="s">
        <v>60</v>
      </c>
      <c r="B24" s="83"/>
      <c r="C24" s="83"/>
      <c r="D24" s="83"/>
      <c r="E24" s="83"/>
      <c r="F24" s="35">
        <v>18911</v>
      </c>
      <c r="G24" s="35">
        <f t="shared" ref="G24:J24" si="3">G16+G23</f>
        <v>29041</v>
      </c>
      <c r="H24" s="35">
        <f t="shared" si="3"/>
        <v>30500</v>
      </c>
      <c r="I24" s="35">
        <f t="shared" si="3"/>
        <v>30500</v>
      </c>
      <c r="J24" s="35">
        <f t="shared" si="3"/>
        <v>31500</v>
      </c>
    </row>
    <row r="25" spans="1:10" ht="18" x14ac:dyDescent="0.25">
      <c r="A25" s="22"/>
      <c r="B25" s="23"/>
      <c r="C25" s="23"/>
      <c r="D25" s="23"/>
      <c r="E25" s="23"/>
      <c r="F25" s="23"/>
      <c r="G25" s="23"/>
      <c r="H25" s="24"/>
      <c r="I25" s="24"/>
      <c r="J25" s="24"/>
    </row>
    <row r="26" spans="1:10" ht="15.75" x14ac:dyDescent="0.25">
      <c r="A26" s="84" t="s">
        <v>61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ht="15.75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</row>
    <row r="28" spans="1:10" ht="25.5" x14ac:dyDescent="0.25">
      <c r="A28" s="31"/>
      <c r="B28" s="32"/>
      <c r="C28" s="32"/>
      <c r="D28" s="33"/>
      <c r="E28" s="34"/>
      <c r="F28" s="3" t="s">
        <v>70</v>
      </c>
      <c r="G28" s="3" t="s">
        <v>71</v>
      </c>
      <c r="H28" s="3" t="s">
        <v>72</v>
      </c>
      <c r="I28" s="3" t="s">
        <v>67</v>
      </c>
      <c r="J28" s="3" t="s">
        <v>73</v>
      </c>
    </row>
    <row r="29" spans="1:10" ht="15" customHeight="1" x14ac:dyDescent="0.25">
      <c r="A29" s="86" t="s">
        <v>62</v>
      </c>
      <c r="B29" s="87"/>
      <c r="C29" s="87"/>
      <c r="D29" s="87"/>
      <c r="E29" s="88"/>
      <c r="F29" s="51">
        <v>10129</v>
      </c>
      <c r="G29" s="51">
        <v>0</v>
      </c>
      <c r="H29" s="51">
        <v>0</v>
      </c>
      <c r="I29" s="51">
        <v>0</v>
      </c>
      <c r="J29" s="52">
        <v>0</v>
      </c>
    </row>
    <row r="30" spans="1:10" ht="15" customHeight="1" x14ac:dyDescent="0.25">
      <c r="A30" s="82" t="s">
        <v>63</v>
      </c>
      <c r="B30" s="83"/>
      <c r="C30" s="83"/>
      <c r="D30" s="83"/>
      <c r="E30" s="83"/>
      <c r="F30" s="53">
        <f>F24+F29</f>
        <v>29040</v>
      </c>
      <c r="G30" s="53">
        <f t="shared" ref="G30:J30" si="4">G24+G29</f>
        <v>29041</v>
      </c>
      <c r="H30" s="53">
        <f t="shared" si="4"/>
        <v>30500</v>
      </c>
      <c r="I30" s="53">
        <f t="shared" si="4"/>
        <v>30500</v>
      </c>
      <c r="J30" s="54">
        <f t="shared" si="4"/>
        <v>31500</v>
      </c>
    </row>
    <row r="31" spans="1:10" ht="45" customHeight="1" x14ac:dyDescent="0.25">
      <c r="A31" s="89" t="s">
        <v>64</v>
      </c>
      <c r="B31" s="90"/>
      <c r="C31" s="90"/>
      <c r="D31" s="90"/>
      <c r="E31" s="91"/>
      <c r="F31" s="53">
        <f>F16+F23+F29-F30</f>
        <v>0</v>
      </c>
      <c r="G31" s="53">
        <f t="shared" ref="G31:J31" si="5">G16+G23+G29-G30</f>
        <v>0</v>
      </c>
      <c r="H31" s="53">
        <f t="shared" si="5"/>
        <v>0</v>
      </c>
      <c r="I31" s="53">
        <f t="shared" si="5"/>
        <v>0</v>
      </c>
      <c r="J31" s="54">
        <f t="shared" si="5"/>
        <v>0</v>
      </c>
    </row>
    <row r="32" spans="1:10" ht="15.75" x14ac:dyDescent="0.25">
      <c r="A32" s="55"/>
      <c r="B32" s="56"/>
      <c r="C32" s="56"/>
      <c r="D32" s="56"/>
      <c r="E32" s="56"/>
      <c r="F32" s="56"/>
      <c r="G32" s="56"/>
      <c r="H32" s="56"/>
      <c r="I32" s="56"/>
      <c r="J32" s="56"/>
    </row>
    <row r="33" spans="1:10" ht="15.75" x14ac:dyDescent="0.25">
      <c r="A33" s="92" t="s">
        <v>58</v>
      </c>
      <c r="B33" s="92"/>
      <c r="C33" s="92"/>
      <c r="D33" s="92"/>
      <c r="E33" s="92"/>
      <c r="F33" s="92"/>
      <c r="G33" s="92"/>
      <c r="H33" s="92"/>
      <c r="I33" s="92"/>
      <c r="J33" s="92"/>
    </row>
    <row r="34" spans="1:10" ht="18" x14ac:dyDescent="0.25">
      <c r="A34" s="57"/>
      <c r="B34" s="58"/>
      <c r="C34" s="58"/>
      <c r="D34" s="58"/>
      <c r="E34" s="58"/>
      <c r="F34" s="58"/>
      <c r="G34" s="58"/>
      <c r="H34" s="59"/>
      <c r="I34" s="59"/>
      <c r="J34" s="59"/>
    </row>
    <row r="35" spans="1:10" ht="25.5" x14ac:dyDescent="0.25">
      <c r="A35" s="60"/>
      <c r="B35" s="61"/>
      <c r="C35" s="61"/>
      <c r="D35" s="62"/>
      <c r="E35" s="63"/>
      <c r="F35" s="64" t="s">
        <v>70</v>
      </c>
      <c r="G35" s="64" t="s">
        <v>71</v>
      </c>
      <c r="H35" s="64" t="s">
        <v>72</v>
      </c>
      <c r="I35" s="64" t="s">
        <v>67</v>
      </c>
      <c r="J35" s="64" t="s">
        <v>73</v>
      </c>
    </row>
    <row r="36" spans="1:10" x14ac:dyDescent="0.25">
      <c r="A36" s="86" t="s">
        <v>62</v>
      </c>
      <c r="B36" s="87"/>
      <c r="C36" s="87"/>
      <c r="D36" s="87"/>
      <c r="E36" s="88"/>
      <c r="F36" s="51">
        <v>0</v>
      </c>
      <c r="G36" s="51">
        <f>F39</f>
        <v>0</v>
      </c>
      <c r="H36" s="51">
        <f>G39</f>
        <v>0</v>
      </c>
      <c r="I36" s="51">
        <f>H39</f>
        <v>0</v>
      </c>
      <c r="J36" s="52">
        <f>I39</f>
        <v>0</v>
      </c>
    </row>
    <row r="37" spans="1:10" ht="28.5" customHeight="1" x14ac:dyDescent="0.25">
      <c r="A37" s="86" t="s">
        <v>65</v>
      </c>
      <c r="B37" s="87"/>
      <c r="C37" s="87"/>
      <c r="D37" s="87"/>
      <c r="E37" s="88"/>
      <c r="F37" s="51">
        <v>0</v>
      </c>
      <c r="G37" s="51">
        <v>0</v>
      </c>
      <c r="H37" s="51">
        <v>0</v>
      </c>
      <c r="I37" s="51">
        <v>0</v>
      </c>
      <c r="J37" s="52">
        <v>0</v>
      </c>
    </row>
    <row r="38" spans="1:10" x14ac:dyDescent="0.25">
      <c r="A38" s="86" t="s">
        <v>66</v>
      </c>
      <c r="B38" s="93"/>
      <c r="C38" s="93"/>
      <c r="D38" s="93"/>
      <c r="E38" s="94"/>
      <c r="F38" s="51">
        <v>0</v>
      </c>
      <c r="G38" s="51">
        <v>0</v>
      </c>
      <c r="H38" s="51">
        <v>0</v>
      </c>
      <c r="I38" s="51">
        <v>0</v>
      </c>
      <c r="J38" s="52">
        <v>0</v>
      </c>
    </row>
    <row r="39" spans="1:10" ht="15" customHeight="1" x14ac:dyDescent="0.25">
      <c r="A39" s="82" t="s">
        <v>63</v>
      </c>
      <c r="B39" s="83"/>
      <c r="C39" s="83"/>
      <c r="D39" s="83"/>
      <c r="E39" s="83"/>
      <c r="F39" s="37">
        <f>F36-F37+F38</f>
        <v>0</v>
      </c>
      <c r="G39" s="37">
        <f t="shared" ref="G39:J39" si="6">G36-G37+G38</f>
        <v>0</v>
      </c>
      <c r="H39" s="37">
        <f t="shared" si="6"/>
        <v>0</v>
      </c>
      <c r="I39" s="37">
        <f t="shared" si="6"/>
        <v>0</v>
      </c>
      <c r="J39" s="65">
        <f t="shared" si="6"/>
        <v>0</v>
      </c>
    </row>
    <row r="40" spans="1:10" ht="17.25" customHeight="1" x14ac:dyDescent="0.25"/>
    <row r="41" spans="1:10" x14ac:dyDescent="0.25">
      <c r="A41" s="80"/>
      <c r="B41" s="81"/>
      <c r="C41" s="81"/>
      <c r="D41" s="81"/>
      <c r="E41" s="81"/>
      <c r="F41" s="81"/>
      <c r="G41" s="81"/>
      <c r="H41" s="81"/>
      <c r="I41" s="81"/>
      <c r="J41" s="81"/>
    </row>
    <row r="42" spans="1:10" ht="9" customHeight="1" x14ac:dyDescent="0.25"/>
  </sheetData>
  <mergeCells count="24">
    <mergeCell ref="A22:E22"/>
    <mergeCell ref="A3:J3"/>
    <mergeCell ref="A5:J5"/>
    <mergeCell ref="A7:J7"/>
    <mergeCell ref="A10:E10"/>
    <mergeCell ref="A11:E11"/>
    <mergeCell ref="A12:E12"/>
    <mergeCell ref="A14:E14"/>
    <mergeCell ref="A15:E15"/>
    <mergeCell ref="A16:E16"/>
    <mergeCell ref="A18:J18"/>
    <mergeCell ref="A21:E21"/>
    <mergeCell ref="A41:J41"/>
    <mergeCell ref="A23:E23"/>
    <mergeCell ref="A24:E24"/>
    <mergeCell ref="A26:J26"/>
    <mergeCell ref="A29:E29"/>
    <mergeCell ref="A30:E30"/>
    <mergeCell ref="A31:E31"/>
    <mergeCell ref="A33:J33"/>
    <mergeCell ref="A36:E36"/>
    <mergeCell ref="A37:E37"/>
    <mergeCell ref="A38:E38"/>
    <mergeCell ref="A39:E39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D24" sqref="D2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84" t="s">
        <v>69</v>
      </c>
      <c r="B1" s="84"/>
      <c r="C1" s="84"/>
      <c r="D1" s="84"/>
      <c r="E1" s="84"/>
      <c r="F1" s="84"/>
      <c r="G1" s="84"/>
      <c r="H1" s="84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4" t="s">
        <v>21</v>
      </c>
      <c r="B3" s="84"/>
      <c r="C3" s="84"/>
      <c r="D3" s="84"/>
      <c r="E3" s="84"/>
      <c r="F3" s="84"/>
      <c r="G3" s="84"/>
      <c r="H3" s="84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4" t="s">
        <v>4</v>
      </c>
      <c r="B5" s="84"/>
      <c r="C5" s="84"/>
      <c r="D5" s="84"/>
      <c r="E5" s="84"/>
      <c r="F5" s="84"/>
      <c r="G5" s="84"/>
      <c r="H5" s="84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15.75" customHeight="1" x14ac:dyDescent="0.25">
      <c r="A7" s="84" t="s">
        <v>41</v>
      </c>
      <c r="B7" s="84"/>
      <c r="C7" s="84"/>
      <c r="D7" s="84"/>
      <c r="E7" s="84"/>
      <c r="F7" s="84"/>
      <c r="G7" s="84"/>
      <c r="H7" s="84"/>
    </row>
    <row r="8" spans="1:8" ht="18" x14ac:dyDescent="0.25">
      <c r="A8" s="4"/>
      <c r="B8" s="4"/>
      <c r="C8" s="4"/>
      <c r="D8" s="4"/>
      <c r="E8" s="4"/>
      <c r="F8" s="4"/>
      <c r="G8" s="5"/>
      <c r="H8" s="5"/>
    </row>
    <row r="9" spans="1:8" ht="25.5" x14ac:dyDescent="0.25">
      <c r="A9" s="21" t="s">
        <v>5</v>
      </c>
      <c r="B9" s="20" t="s">
        <v>6</v>
      </c>
      <c r="C9" s="20" t="s">
        <v>3</v>
      </c>
      <c r="D9" s="20" t="s">
        <v>74</v>
      </c>
      <c r="E9" s="21" t="s">
        <v>71</v>
      </c>
      <c r="F9" s="21" t="s">
        <v>75</v>
      </c>
      <c r="G9" s="21" t="s">
        <v>68</v>
      </c>
      <c r="H9" s="21" t="s">
        <v>76</v>
      </c>
    </row>
    <row r="10" spans="1:8" x14ac:dyDescent="0.25">
      <c r="A10" s="42"/>
      <c r="B10" s="43"/>
      <c r="C10" s="41" t="s">
        <v>0</v>
      </c>
      <c r="D10" s="43"/>
      <c r="E10" s="42"/>
      <c r="F10" s="42"/>
      <c r="G10" s="42"/>
      <c r="H10" s="42"/>
    </row>
    <row r="11" spans="1:8" ht="15.75" customHeight="1" x14ac:dyDescent="0.25">
      <c r="A11" s="11">
        <v>6</v>
      </c>
      <c r="B11" s="11"/>
      <c r="C11" s="11" t="s">
        <v>7</v>
      </c>
      <c r="D11" s="8">
        <v>1704013</v>
      </c>
      <c r="E11" s="9">
        <v>1691422</v>
      </c>
      <c r="F11" s="9">
        <v>1766733</v>
      </c>
      <c r="G11" s="9">
        <v>1814643</v>
      </c>
      <c r="H11" s="9">
        <v>1815343</v>
      </c>
    </row>
    <row r="12" spans="1:8" ht="38.25" x14ac:dyDescent="0.25">
      <c r="A12" s="11"/>
      <c r="B12" s="16">
        <v>63</v>
      </c>
      <c r="C12" s="16" t="s">
        <v>29</v>
      </c>
      <c r="D12" s="8">
        <v>1510461</v>
      </c>
      <c r="E12" s="9">
        <v>1469864</v>
      </c>
      <c r="F12" s="9">
        <v>1543716</v>
      </c>
      <c r="G12" s="9">
        <v>1589626</v>
      </c>
      <c r="H12" s="9">
        <v>1589826</v>
      </c>
    </row>
    <row r="13" spans="1:8" ht="64.5" customHeight="1" x14ac:dyDescent="0.25">
      <c r="A13" s="12"/>
      <c r="B13" s="28">
        <v>65</v>
      </c>
      <c r="C13" s="16" t="s">
        <v>77</v>
      </c>
      <c r="D13" s="8">
        <v>102074</v>
      </c>
      <c r="E13" s="9">
        <v>85500</v>
      </c>
      <c r="F13" s="9">
        <v>85500</v>
      </c>
      <c r="G13" s="9">
        <v>87500</v>
      </c>
      <c r="H13" s="9">
        <v>87000</v>
      </c>
    </row>
    <row r="14" spans="1:8" ht="64.5" customHeight="1" x14ac:dyDescent="0.25">
      <c r="A14" s="12"/>
      <c r="B14" s="28">
        <v>66</v>
      </c>
      <c r="C14" s="16" t="s">
        <v>78</v>
      </c>
      <c r="D14" s="8">
        <v>1690</v>
      </c>
      <c r="E14" s="9">
        <v>1720</v>
      </c>
      <c r="F14" s="9">
        <v>1720</v>
      </c>
      <c r="G14" s="9">
        <v>1720</v>
      </c>
      <c r="H14" s="9">
        <v>1720</v>
      </c>
    </row>
    <row r="15" spans="1:8" ht="38.25" x14ac:dyDescent="0.25">
      <c r="A15" s="12"/>
      <c r="B15" s="12">
        <v>67</v>
      </c>
      <c r="C15" s="16" t="s">
        <v>31</v>
      </c>
      <c r="D15" s="8">
        <v>79659</v>
      </c>
      <c r="E15" s="9">
        <v>105297</v>
      </c>
      <c r="F15" s="9">
        <v>105297</v>
      </c>
      <c r="G15" s="9">
        <v>105297</v>
      </c>
      <c r="H15" s="9">
        <v>105297</v>
      </c>
    </row>
    <row r="16" spans="1:8" x14ac:dyDescent="0.25">
      <c r="A16" s="14">
        <v>9</v>
      </c>
      <c r="B16" s="15"/>
      <c r="C16" s="26" t="s">
        <v>109</v>
      </c>
      <c r="D16" s="8"/>
      <c r="E16" s="9"/>
      <c r="F16" s="9"/>
      <c r="G16" s="9"/>
      <c r="H16" s="9"/>
    </row>
    <row r="17" spans="1:8" x14ac:dyDescent="0.25">
      <c r="A17" s="16"/>
      <c r="B17" s="16">
        <v>92</v>
      </c>
      <c r="C17" s="27" t="s">
        <v>109</v>
      </c>
      <c r="D17" s="8">
        <v>10129</v>
      </c>
      <c r="E17" s="9">
        <v>29041</v>
      </c>
      <c r="F17" s="9">
        <v>30500</v>
      </c>
      <c r="G17" s="9">
        <v>30500</v>
      </c>
      <c r="H17" s="10">
        <v>31500</v>
      </c>
    </row>
    <row r="18" spans="1:8" ht="25.5" x14ac:dyDescent="0.25">
      <c r="A18" s="14">
        <v>7</v>
      </c>
      <c r="B18" s="15"/>
      <c r="C18" s="26" t="s">
        <v>8</v>
      </c>
      <c r="D18" s="8"/>
      <c r="E18" s="9"/>
      <c r="F18" s="9"/>
      <c r="G18" s="9"/>
      <c r="H18" s="9"/>
    </row>
    <row r="20" spans="1:8" ht="15.75" x14ac:dyDescent="0.25">
      <c r="A20" s="84" t="s">
        <v>42</v>
      </c>
      <c r="B20" s="103"/>
      <c r="C20" s="103"/>
      <c r="D20" s="103"/>
      <c r="E20" s="103"/>
      <c r="F20" s="103"/>
      <c r="G20" s="103"/>
      <c r="H20" s="103"/>
    </row>
    <row r="21" spans="1:8" ht="18" x14ac:dyDescent="0.25">
      <c r="A21" s="4"/>
      <c r="B21" s="4"/>
      <c r="C21" s="4"/>
      <c r="D21" s="4"/>
      <c r="E21" s="4"/>
      <c r="F21" s="4"/>
      <c r="G21" s="5"/>
      <c r="H21" s="5"/>
    </row>
    <row r="22" spans="1:8" ht="25.5" x14ac:dyDescent="0.25">
      <c r="A22" s="21" t="s">
        <v>5</v>
      </c>
      <c r="B22" s="20" t="s">
        <v>6</v>
      </c>
      <c r="C22" s="20" t="s">
        <v>9</v>
      </c>
      <c r="D22" s="20" t="s">
        <v>74</v>
      </c>
      <c r="E22" s="21" t="s">
        <v>71</v>
      </c>
      <c r="F22" s="21" t="s">
        <v>75</v>
      </c>
      <c r="G22" s="21" t="s">
        <v>68</v>
      </c>
      <c r="H22" s="21" t="s">
        <v>76</v>
      </c>
    </row>
    <row r="23" spans="1:8" x14ac:dyDescent="0.25">
      <c r="A23" s="42"/>
      <c r="B23" s="43"/>
      <c r="C23" s="41" t="s">
        <v>1</v>
      </c>
      <c r="D23" s="78">
        <v>1674973</v>
      </c>
      <c r="E23" s="79">
        <v>1691422</v>
      </c>
      <c r="F23" s="79">
        <v>1766733</v>
      </c>
      <c r="G23" s="79">
        <v>1814643</v>
      </c>
      <c r="H23" s="79">
        <v>1815343</v>
      </c>
    </row>
    <row r="24" spans="1:8" ht="15.75" customHeight="1" x14ac:dyDescent="0.25">
      <c r="A24" s="11">
        <v>3</v>
      </c>
      <c r="B24" s="11"/>
      <c r="C24" s="11" t="s">
        <v>10</v>
      </c>
      <c r="D24" s="8"/>
      <c r="E24" s="9"/>
      <c r="F24" s="9"/>
      <c r="G24" s="9"/>
      <c r="H24" s="9"/>
    </row>
    <row r="25" spans="1:8" ht="15.75" customHeight="1" x14ac:dyDescent="0.25">
      <c r="A25" s="11"/>
      <c r="B25" s="16">
        <v>31</v>
      </c>
      <c r="C25" s="16" t="s">
        <v>11</v>
      </c>
      <c r="D25" s="8">
        <v>1486997</v>
      </c>
      <c r="E25" s="9">
        <v>1467820</v>
      </c>
      <c r="F25" s="9">
        <v>1543716</v>
      </c>
      <c r="G25" s="9">
        <v>1589626</v>
      </c>
      <c r="H25" s="9">
        <v>1589826</v>
      </c>
    </row>
    <row r="26" spans="1:8" x14ac:dyDescent="0.25">
      <c r="A26" s="12"/>
      <c r="B26" s="12">
        <v>32</v>
      </c>
      <c r="C26" s="12" t="s">
        <v>24</v>
      </c>
      <c r="D26" s="8">
        <v>177399</v>
      </c>
      <c r="E26" s="9">
        <v>211561</v>
      </c>
      <c r="F26" s="9">
        <v>195517</v>
      </c>
      <c r="G26" s="9">
        <v>197517</v>
      </c>
      <c r="H26" s="9">
        <v>197017</v>
      </c>
    </row>
    <row r="27" spans="1:8" x14ac:dyDescent="0.25">
      <c r="A27" s="12"/>
      <c r="B27" s="28" t="s">
        <v>30</v>
      </c>
      <c r="C27" s="13"/>
      <c r="D27" s="8"/>
      <c r="E27" s="9"/>
      <c r="F27" s="9"/>
      <c r="G27" s="9"/>
      <c r="H27" s="9"/>
    </row>
    <row r="28" spans="1:8" ht="25.5" x14ac:dyDescent="0.25">
      <c r="A28" s="14">
        <v>4</v>
      </c>
      <c r="B28" s="15"/>
      <c r="C28" s="26" t="s">
        <v>12</v>
      </c>
      <c r="D28" s="8"/>
      <c r="E28" s="9"/>
      <c r="F28" s="9"/>
      <c r="G28" s="9"/>
      <c r="H28" s="9"/>
    </row>
    <row r="29" spans="1:8" ht="38.25" x14ac:dyDescent="0.25">
      <c r="A29" s="16"/>
      <c r="B29" s="16">
        <v>42</v>
      </c>
      <c r="C29" s="27" t="s">
        <v>32</v>
      </c>
      <c r="D29" s="8">
        <v>10577</v>
      </c>
      <c r="E29" s="9">
        <v>12041</v>
      </c>
      <c r="F29" s="9">
        <v>27500</v>
      </c>
      <c r="G29" s="9">
        <v>27500</v>
      </c>
      <c r="H29" s="10">
        <v>28500</v>
      </c>
    </row>
  </sheetData>
  <mergeCells count="5">
    <mergeCell ref="A20:H20"/>
    <mergeCell ref="A1:H1"/>
    <mergeCell ref="A3:H3"/>
    <mergeCell ref="A5:H5"/>
    <mergeCell ref="A7:H7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>
      <selection activeCell="D31" sqref="D31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4" t="s">
        <v>69</v>
      </c>
      <c r="B1" s="84"/>
      <c r="C1" s="84"/>
      <c r="D1" s="84"/>
      <c r="E1" s="84"/>
      <c r="F1" s="84"/>
    </row>
    <row r="2" spans="1:6" ht="18" customHeight="1" x14ac:dyDescent="0.25">
      <c r="A2" s="25"/>
      <c r="B2" s="25"/>
      <c r="C2" s="25"/>
      <c r="D2" s="25"/>
      <c r="E2" s="25"/>
      <c r="F2" s="25"/>
    </row>
    <row r="3" spans="1:6" ht="15.75" customHeight="1" x14ac:dyDescent="0.25">
      <c r="A3" s="84" t="s">
        <v>21</v>
      </c>
      <c r="B3" s="84"/>
      <c r="C3" s="84"/>
      <c r="D3" s="84"/>
      <c r="E3" s="84"/>
      <c r="F3" s="84"/>
    </row>
    <row r="4" spans="1:6" ht="18" x14ac:dyDescent="0.25">
      <c r="B4" s="25"/>
      <c r="C4" s="25"/>
      <c r="D4" s="25"/>
      <c r="E4" s="5"/>
      <c r="F4" s="5"/>
    </row>
    <row r="5" spans="1:6" ht="18" customHeight="1" x14ac:dyDescent="0.25">
      <c r="A5" s="84" t="s">
        <v>4</v>
      </c>
      <c r="B5" s="84"/>
      <c r="C5" s="84"/>
      <c r="D5" s="84"/>
      <c r="E5" s="84"/>
      <c r="F5" s="84"/>
    </row>
    <row r="6" spans="1:6" ht="18" x14ac:dyDescent="0.25">
      <c r="A6" s="25"/>
      <c r="B6" s="25"/>
      <c r="C6" s="25"/>
      <c r="D6" s="25"/>
      <c r="E6" s="5"/>
      <c r="F6" s="5"/>
    </row>
    <row r="7" spans="1:6" ht="15.75" customHeight="1" x14ac:dyDescent="0.25">
      <c r="A7" s="84" t="s">
        <v>43</v>
      </c>
      <c r="B7" s="84"/>
      <c r="C7" s="84"/>
      <c r="D7" s="84"/>
      <c r="E7" s="84"/>
      <c r="F7" s="84"/>
    </row>
    <row r="8" spans="1:6" ht="18" x14ac:dyDescent="0.25">
      <c r="A8" s="25"/>
      <c r="B8" s="25"/>
      <c r="C8" s="25"/>
      <c r="D8" s="25"/>
      <c r="E8" s="5"/>
      <c r="F8" s="5"/>
    </row>
    <row r="9" spans="1:6" ht="25.5" x14ac:dyDescent="0.25">
      <c r="A9" s="21" t="s">
        <v>45</v>
      </c>
      <c r="B9" s="20" t="s">
        <v>74</v>
      </c>
      <c r="C9" s="21" t="s">
        <v>71</v>
      </c>
      <c r="D9" s="21" t="s">
        <v>75</v>
      </c>
      <c r="E9" s="21" t="s">
        <v>68</v>
      </c>
      <c r="F9" s="21" t="s">
        <v>76</v>
      </c>
    </row>
    <row r="10" spans="1:6" x14ac:dyDescent="0.25">
      <c r="A10" s="44" t="s">
        <v>0</v>
      </c>
      <c r="B10" s="70">
        <v>1406051</v>
      </c>
      <c r="C10" s="71">
        <v>1691422</v>
      </c>
      <c r="D10" s="71">
        <v>1766733</v>
      </c>
      <c r="E10" s="71">
        <v>1814643</v>
      </c>
      <c r="F10" s="71">
        <v>1815343</v>
      </c>
    </row>
    <row r="11" spans="1:6" x14ac:dyDescent="0.25">
      <c r="A11" s="26" t="s">
        <v>48</v>
      </c>
      <c r="B11" s="42"/>
      <c r="C11" s="42"/>
      <c r="D11" s="42"/>
      <c r="E11" s="42"/>
      <c r="F11" s="42"/>
    </row>
    <row r="12" spans="1:6" x14ac:dyDescent="0.25">
      <c r="A12" s="13" t="s">
        <v>49</v>
      </c>
      <c r="B12" s="9"/>
      <c r="C12" s="9"/>
      <c r="D12" s="9"/>
      <c r="E12" s="9"/>
      <c r="F12" s="9"/>
    </row>
    <row r="13" spans="1:6" x14ac:dyDescent="0.25">
      <c r="A13" s="26" t="s">
        <v>50</v>
      </c>
      <c r="B13" s="9"/>
      <c r="C13" s="9"/>
      <c r="D13" s="9"/>
      <c r="E13" s="9"/>
      <c r="F13" s="9"/>
    </row>
    <row r="14" spans="1:6" x14ac:dyDescent="0.25">
      <c r="A14" s="13" t="s">
        <v>79</v>
      </c>
      <c r="B14" s="8">
        <v>1720</v>
      </c>
      <c r="C14" s="9">
        <v>1720</v>
      </c>
      <c r="D14" s="9">
        <v>1720</v>
      </c>
      <c r="E14" s="9">
        <v>1720</v>
      </c>
      <c r="F14" s="9">
        <v>1720</v>
      </c>
    </row>
    <row r="15" spans="1:6" ht="25.5" x14ac:dyDescent="0.25">
      <c r="A15" s="11" t="s">
        <v>47</v>
      </c>
      <c r="B15" s="8"/>
      <c r="C15" s="9"/>
      <c r="D15" s="9"/>
      <c r="E15" s="9"/>
      <c r="F15" s="9"/>
    </row>
    <row r="16" spans="1:6" ht="25.5" x14ac:dyDescent="0.25">
      <c r="A16" s="18" t="s">
        <v>80</v>
      </c>
      <c r="B16" s="8">
        <v>83700</v>
      </c>
      <c r="C16" s="9">
        <v>85500</v>
      </c>
      <c r="D16" s="9">
        <v>85500</v>
      </c>
      <c r="E16" s="9">
        <v>87500</v>
      </c>
      <c r="F16" s="9">
        <v>87000</v>
      </c>
    </row>
    <row r="17" spans="1:6" x14ac:dyDescent="0.25">
      <c r="A17" s="18" t="s">
        <v>81</v>
      </c>
      <c r="B17" s="8">
        <v>10129.129999999999</v>
      </c>
      <c r="C17" s="9">
        <v>29041</v>
      </c>
      <c r="D17" s="9">
        <v>30500</v>
      </c>
      <c r="E17" s="9">
        <v>30500</v>
      </c>
      <c r="F17" s="9">
        <v>31500</v>
      </c>
    </row>
    <row r="18" spans="1:6" ht="25.5" x14ac:dyDescent="0.25">
      <c r="A18" s="18" t="s">
        <v>82</v>
      </c>
      <c r="B18" s="8">
        <v>75395</v>
      </c>
      <c r="C18" s="9">
        <v>105297</v>
      </c>
      <c r="D18" s="9">
        <v>105297</v>
      </c>
      <c r="E18" s="9">
        <v>105297</v>
      </c>
      <c r="F18" s="9">
        <v>105297</v>
      </c>
    </row>
    <row r="19" spans="1:6" x14ac:dyDescent="0.25">
      <c r="A19" s="44" t="s">
        <v>46</v>
      </c>
      <c r="B19" s="8"/>
      <c r="C19" s="9"/>
      <c r="D19" s="9"/>
      <c r="E19" s="9"/>
      <c r="F19" s="10"/>
    </row>
    <row r="20" spans="1:6" x14ac:dyDescent="0.25">
      <c r="A20" s="13" t="s">
        <v>83</v>
      </c>
      <c r="B20" s="8">
        <v>1234866</v>
      </c>
      <c r="C20" s="9">
        <v>1467820</v>
      </c>
      <c r="D20" s="9">
        <v>1543716</v>
      </c>
      <c r="E20" s="9">
        <v>1589626</v>
      </c>
      <c r="F20" s="10">
        <v>1589826</v>
      </c>
    </row>
    <row r="21" spans="1:6" x14ac:dyDescent="0.25">
      <c r="A21" s="13" t="s">
        <v>84</v>
      </c>
      <c r="B21" s="8">
        <v>242</v>
      </c>
      <c r="C21" s="9">
        <v>2044</v>
      </c>
      <c r="D21" s="9">
        <v>0</v>
      </c>
      <c r="E21" s="9">
        <v>0</v>
      </c>
      <c r="F21" s="10">
        <v>0</v>
      </c>
    </row>
    <row r="22" spans="1:6" x14ac:dyDescent="0.25">
      <c r="A22" s="66"/>
      <c r="B22" s="67"/>
      <c r="C22" s="67"/>
      <c r="D22" s="67"/>
      <c r="E22" s="67"/>
      <c r="F22" s="68"/>
    </row>
    <row r="23" spans="1:6" x14ac:dyDescent="0.25">
      <c r="B23" s="69"/>
      <c r="C23" s="69"/>
      <c r="D23" s="69"/>
      <c r="E23" s="69"/>
      <c r="F23" s="69"/>
    </row>
    <row r="24" spans="1:6" ht="15.75" customHeight="1" x14ac:dyDescent="0.25">
      <c r="A24" s="84" t="s">
        <v>44</v>
      </c>
      <c r="B24" s="84"/>
      <c r="C24" s="84"/>
      <c r="D24" s="84"/>
      <c r="E24" s="84"/>
      <c r="F24" s="84"/>
    </row>
    <row r="25" spans="1:6" ht="18" x14ac:dyDescent="0.25">
      <c r="A25" s="25"/>
      <c r="B25" s="25"/>
      <c r="C25" s="25"/>
      <c r="D25" s="25"/>
      <c r="E25" s="5"/>
      <c r="F25" s="5"/>
    </row>
    <row r="26" spans="1:6" ht="25.5" x14ac:dyDescent="0.25">
      <c r="A26" s="21" t="s">
        <v>45</v>
      </c>
      <c r="B26" s="20" t="s">
        <v>74</v>
      </c>
      <c r="C26" s="21" t="s">
        <v>71</v>
      </c>
      <c r="D26" s="21" t="s">
        <v>75</v>
      </c>
      <c r="E26" s="21" t="s">
        <v>68</v>
      </c>
      <c r="F26" s="21" t="s">
        <v>76</v>
      </c>
    </row>
    <row r="27" spans="1:6" x14ac:dyDescent="0.25">
      <c r="A27" s="44" t="s">
        <v>1</v>
      </c>
      <c r="B27" s="70">
        <v>1397481</v>
      </c>
      <c r="C27" s="71">
        <v>1691422</v>
      </c>
      <c r="D27" s="71">
        <v>1766733</v>
      </c>
      <c r="E27" s="71">
        <v>1814643</v>
      </c>
      <c r="F27" s="71">
        <v>1815343</v>
      </c>
    </row>
    <row r="28" spans="1:6" ht="15.75" customHeight="1" x14ac:dyDescent="0.25">
      <c r="A28" s="26" t="s">
        <v>48</v>
      </c>
      <c r="B28" s="8"/>
      <c r="C28" s="9"/>
      <c r="D28" s="9"/>
      <c r="E28" s="9"/>
      <c r="F28" s="9"/>
    </row>
    <row r="29" spans="1:6" x14ac:dyDescent="0.25">
      <c r="A29" s="13" t="s">
        <v>49</v>
      </c>
      <c r="B29" s="8"/>
      <c r="C29" s="9"/>
      <c r="D29" s="9"/>
      <c r="E29" s="9"/>
      <c r="F29" s="9"/>
    </row>
    <row r="30" spans="1:6" x14ac:dyDescent="0.25">
      <c r="A30" s="12" t="s">
        <v>30</v>
      </c>
      <c r="B30" s="8"/>
      <c r="C30" s="9"/>
      <c r="D30" s="9"/>
      <c r="E30" s="9"/>
      <c r="F30" s="9"/>
    </row>
    <row r="31" spans="1:6" x14ac:dyDescent="0.25">
      <c r="A31" s="26" t="s">
        <v>50</v>
      </c>
      <c r="B31" s="8"/>
      <c r="C31" s="9"/>
      <c r="D31" s="9"/>
      <c r="E31" s="9"/>
      <c r="F31" s="9"/>
    </row>
    <row r="32" spans="1:6" x14ac:dyDescent="0.25">
      <c r="A32" s="13" t="s">
        <v>51</v>
      </c>
      <c r="B32" s="8">
        <v>1574</v>
      </c>
      <c r="C32" s="9">
        <v>1720</v>
      </c>
      <c r="D32" s="9">
        <v>1720</v>
      </c>
      <c r="E32" s="9">
        <v>1720</v>
      </c>
      <c r="F32" s="10">
        <v>1720</v>
      </c>
    </row>
    <row r="33" spans="1:6" ht="25.5" x14ac:dyDescent="0.25">
      <c r="A33" s="26" t="s">
        <v>47</v>
      </c>
      <c r="B33" s="8"/>
      <c r="C33" s="9"/>
      <c r="D33" s="9"/>
      <c r="E33" s="9"/>
      <c r="F33" s="9"/>
    </row>
    <row r="34" spans="1:6" x14ac:dyDescent="0.25">
      <c r="A34" s="13" t="s">
        <v>80</v>
      </c>
      <c r="B34" s="8">
        <v>73869</v>
      </c>
      <c r="C34" s="9">
        <v>85500</v>
      </c>
      <c r="D34" s="9">
        <v>85500</v>
      </c>
      <c r="E34" s="9">
        <v>87500</v>
      </c>
      <c r="F34" s="10">
        <v>87000</v>
      </c>
    </row>
    <row r="35" spans="1:6" x14ac:dyDescent="0.25">
      <c r="A35" s="13" t="s">
        <v>85</v>
      </c>
      <c r="B35" s="8">
        <v>9409</v>
      </c>
      <c r="C35" s="9">
        <v>29041</v>
      </c>
      <c r="D35" s="9">
        <v>30500</v>
      </c>
      <c r="E35" s="9">
        <v>30500</v>
      </c>
      <c r="F35" s="10">
        <v>31500</v>
      </c>
    </row>
    <row r="36" spans="1:6" x14ac:dyDescent="0.25">
      <c r="A36" s="13" t="s">
        <v>86</v>
      </c>
      <c r="B36" s="8">
        <v>77521</v>
      </c>
      <c r="C36" s="9">
        <v>105297</v>
      </c>
      <c r="D36" s="9">
        <v>105297</v>
      </c>
      <c r="E36" s="9">
        <v>105297</v>
      </c>
      <c r="F36" s="10">
        <v>105297</v>
      </c>
    </row>
    <row r="37" spans="1:6" x14ac:dyDescent="0.25">
      <c r="A37" s="26" t="s">
        <v>46</v>
      </c>
    </row>
    <row r="38" spans="1:6" x14ac:dyDescent="0.25">
      <c r="A38" s="13" t="s">
        <v>87</v>
      </c>
      <c r="B38" s="8">
        <v>1235108</v>
      </c>
      <c r="C38" s="9">
        <v>1469864</v>
      </c>
      <c r="D38" s="9">
        <v>1543716</v>
      </c>
      <c r="E38" s="9">
        <v>1589626</v>
      </c>
      <c r="F38" s="10">
        <v>1589826</v>
      </c>
    </row>
  </sheetData>
  <mergeCells count="5">
    <mergeCell ref="A1:F1"/>
    <mergeCell ref="A3:F3"/>
    <mergeCell ref="A5:F5"/>
    <mergeCell ref="A7:F7"/>
    <mergeCell ref="A24:F24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activeCell="C12" sqref="C12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84" t="s">
        <v>69</v>
      </c>
      <c r="B1" s="84"/>
      <c r="C1" s="84"/>
      <c r="D1" s="84"/>
      <c r="E1" s="84"/>
      <c r="F1" s="84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84" t="s">
        <v>21</v>
      </c>
      <c r="B3" s="84"/>
      <c r="C3" s="84"/>
      <c r="D3" s="84"/>
      <c r="E3" s="97"/>
      <c r="F3" s="97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84" t="s">
        <v>4</v>
      </c>
      <c r="B5" s="85"/>
      <c r="C5" s="85"/>
      <c r="D5" s="85"/>
      <c r="E5" s="85"/>
      <c r="F5" s="85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84" t="s">
        <v>13</v>
      </c>
      <c r="B7" s="103"/>
      <c r="C7" s="103"/>
      <c r="D7" s="103"/>
      <c r="E7" s="103"/>
      <c r="F7" s="103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1" t="s">
        <v>45</v>
      </c>
      <c r="B9" s="20" t="s">
        <v>74</v>
      </c>
      <c r="C9" s="21" t="s">
        <v>71</v>
      </c>
      <c r="D9" s="21" t="s">
        <v>75</v>
      </c>
      <c r="E9" s="21" t="s">
        <v>68</v>
      </c>
      <c r="F9" s="21" t="s">
        <v>76</v>
      </c>
    </row>
    <row r="10" spans="1:6" ht="15.75" customHeight="1" x14ac:dyDescent="0.25">
      <c r="A10" s="11" t="s">
        <v>14</v>
      </c>
      <c r="B10" s="8">
        <v>1674973</v>
      </c>
      <c r="C10" s="9">
        <v>1691421</v>
      </c>
      <c r="D10" s="9">
        <v>1766733</v>
      </c>
      <c r="E10" s="9">
        <v>1814643</v>
      </c>
      <c r="F10" s="9">
        <v>1815343</v>
      </c>
    </row>
    <row r="11" spans="1:6" ht="15.75" customHeight="1" x14ac:dyDescent="0.25">
      <c r="A11" s="11" t="s">
        <v>88</v>
      </c>
      <c r="B11" s="8"/>
      <c r="C11" s="9"/>
      <c r="D11" s="9"/>
      <c r="E11" s="9"/>
      <c r="F11" s="9"/>
    </row>
    <row r="12" spans="1:6" x14ac:dyDescent="0.25">
      <c r="A12" s="18" t="s">
        <v>89</v>
      </c>
      <c r="B12" s="8">
        <v>1674973</v>
      </c>
      <c r="C12" s="9">
        <v>1691421</v>
      </c>
      <c r="D12" s="9">
        <v>1766733</v>
      </c>
      <c r="E12" s="9">
        <v>1814643</v>
      </c>
      <c r="F12" s="9">
        <v>1815343</v>
      </c>
    </row>
    <row r="13" spans="1:6" x14ac:dyDescent="0.25">
      <c r="A13" s="17" t="s">
        <v>15</v>
      </c>
      <c r="B13" s="8"/>
      <c r="C13" s="9"/>
      <c r="D13" s="9"/>
      <c r="E13" s="9"/>
      <c r="F13" s="9"/>
    </row>
    <row r="14" spans="1:6" x14ac:dyDescent="0.25">
      <c r="A14" s="11" t="s">
        <v>16</v>
      </c>
      <c r="B14" s="8"/>
      <c r="C14" s="9"/>
      <c r="D14" s="9"/>
      <c r="E14" s="9"/>
      <c r="F14" s="10"/>
    </row>
    <row r="15" spans="1:6" ht="25.5" x14ac:dyDescent="0.25">
      <c r="A15" s="19" t="s">
        <v>17</v>
      </c>
      <c r="B15" s="8"/>
      <c r="C15" s="9"/>
      <c r="D15" s="9"/>
      <c r="E15" s="9"/>
      <c r="F15" s="10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E12" sqref="E1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84" t="s">
        <v>69</v>
      </c>
      <c r="B1" s="84"/>
      <c r="C1" s="84"/>
      <c r="D1" s="84"/>
      <c r="E1" s="84"/>
      <c r="F1" s="84"/>
      <c r="G1" s="84"/>
      <c r="H1" s="84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4" t="s">
        <v>21</v>
      </c>
      <c r="B3" s="84"/>
      <c r="C3" s="84"/>
      <c r="D3" s="84"/>
      <c r="E3" s="84"/>
      <c r="F3" s="84"/>
      <c r="G3" s="84"/>
      <c r="H3" s="84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4" t="s">
        <v>52</v>
      </c>
      <c r="B5" s="84"/>
      <c r="C5" s="84"/>
      <c r="D5" s="84"/>
      <c r="E5" s="84"/>
      <c r="F5" s="84"/>
      <c r="G5" s="84"/>
      <c r="H5" s="84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21" t="s">
        <v>5</v>
      </c>
      <c r="B7" s="20" t="s">
        <v>6</v>
      </c>
      <c r="C7" s="20" t="s">
        <v>33</v>
      </c>
      <c r="D7" s="20" t="s">
        <v>74</v>
      </c>
      <c r="E7" s="21" t="s">
        <v>71</v>
      </c>
      <c r="F7" s="21" t="s">
        <v>75</v>
      </c>
      <c r="G7" s="21" t="s">
        <v>68</v>
      </c>
      <c r="H7" s="21" t="s">
        <v>76</v>
      </c>
    </row>
    <row r="8" spans="1:8" x14ac:dyDescent="0.25">
      <c r="A8" s="42"/>
      <c r="B8" s="43"/>
      <c r="C8" s="41" t="s">
        <v>54</v>
      </c>
      <c r="D8" s="43"/>
      <c r="E8" s="42"/>
      <c r="F8" s="42"/>
      <c r="G8" s="42"/>
      <c r="H8" s="42"/>
    </row>
    <row r="9" spans="1:8" ht="25.5" x14ac:dyDescent="0.25">
      <c r="A9" s="11">
        <v>8</v>
      </c>
      <c r="B9" s="11"/>
      <c r="C9" s="11" t="s">
        <v>18</v>
      </c>
      <c r="D9" s="8"/>
      <c r="E9" s="9"/>
      <c r="F9" s="9"/>
      <c r="G9" s="9"/>
      <c r="H9" s="9"/>
    </row>
    <row r="10" spans="1:8" x14ac:dyDescent="0.25">
      <c r="A10" s="11"/>
      <c r="B10" s="16">
        <v>84</v>
      </c>
      <c r="C10" s="16" t="s">
        <v>25</v>
      </c>
      <c r="D10" s="8"/>
      <c r="E10" s="9"/>
      <c r="F10" s="9"/>
      <c r="G10" s="9"/>
      <c r="H10" s="9"/>
    </row>
    <row r="11" spans="1:8" x14ac:dyDescent="0.25">
      <c r="A11" s="11"/>
      <c r="B11" s="16"/>
      <c r="C11" s="45"/>
      <c r="D11" s="8"/>
      <c r="E11" s="9"/>
      <c r="F11" s="9"/>
      <c r="G11" s="9"/>
      <c r="H11" s="9"/>
    </row>
    <row r="12" spans="1:8" x14ac:dyDescent="0.25">
      <c r="A12" s="11"/>
      <c r="B12" s="16"/>
      <c r="C12" s="41" t="s">
        <v>57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5"/>
      <c r="C13" s="26" t="s">
        <v>19</v>
      </c>
      <c r="D13" s="8"/>
      <c r="E13" s="9"/>
      <c r="F13" s="9"/>
      <c r="G13" s="9"/>
      <c r="H13" s="9"/>
    </row>
    <row r="14" spans="1:8" ht="25.5" x14ac:dyDescent="0.25">
      <c r="A14" s="16"/>
      <c r="B14" s="16">
        <v>54</v>
      </c>
      <c r="C14" s="27" t="s">
        <v>26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O17" sqref="O17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4" t="s">
        <v>69</v>
      </c>
      <c r="B1" s="84"/>
      <c r="C1" s="84"/>
      <c r="D1" s="84"/>
      <c r="E1" s="84"/>
      <c r="F1" s="84"/>
    </row>
    <row r="2" spans="1:6" ht="18" customHeight="1" x14ac:dyDescent="0.25">
      <c r="A2" s="25"/>
      <c r="B2" s="25"/>
      <c r="C2" s="25"/>
      <c r="D2" s="25"/>
      <c r="E2" s="25"/>
      <c r="F2" s="25"/>
    </row>
    <row r="3" spans="1:6" ht="15.75" customHeight="1" x14ac:dyDescent="0.25">
      <c r="A3" s="84" t="s">
        <v>21</v>
      </c>
      <c r="B3" s="84"/>
      <c r="C3" s="84"/>
      <c r="D3" s="84"/>
      <c r="E3" s="84"/>
      <c r="F3" s="84"/>
    </row>
    <row r="4" spans="1:6" ht="18" x14ac:dyDescent="0.25">
      <c r="A4" s="25"/>
      <c r="B4" s="25"/>
      <c r="C4" s="25"/>
      <c r="D4" s="25"/>
      <c r="E4" s="5"/>
      <c r="F4" s="5"/>
    </row>
    <row r="5" spans="1:6" ht="18" customHeight="1" x14ac:dyDescent="0.25">
      <c r="A5" s="84" t="s">
        <v>53</v>
      </c>
      <c r="B5" s="84"/>
      <c r="C5" s="84"/>
      <c r="D5" s="84"/>
      <c r="E5" s="84"/>
      <c r="F5" s="84"/>
    </row>
    <row r="6" spans="1:6" ht="18" x14ac:dyDescent="0.25">
      <c r="A6" s="25"/>
      <c r="B6" s="25"/>
      <c r="C6" s="25"/>
      <c r="D6" s="25"/>
      <c r="E6" s="5"/>
      <c r="F6" s="5"/>
    </row>
    <row r="7" spans="1:6" ht="25.5" x14ac:dyDescent="0.25">
      <c r="A7" s="20" t="s">
        <v>45</v>
      </c>
      <c r="B7" s="20" t="s">
        <v>74</v>
      </c>
      <c r="C7" s="21" t="s">
        <v>71</v>
      </c>
      <c r="D7" s="21" t="s">
        <v>75</v>
      </c>
      <c r="E7" s="21" t="s">
        <v>68</v>
      </c>
      <c r="F7" s="21" t="s">
        <v>76</v>
      </c>
    </row>
    <row r="8" spans="1:6" x14ac:dyDescent="0.25">
      <c r="A8" s="11" t="s">
        <v>54</v>
      </c>
      <c r="B8" s="8"/>
      <c r="C8" s="9"/>
      <c r="D8" s="9"/>
      <c r="E8" s="9"/>
      <c r="F8" s="9"/>
    </row>
    <row r="9" spans="1:6" ht="25.5" x14ac:dyDescent="0.25">
      <c r="A9" s="11" t="s">
        <v>55</v>
      </c>
      <c r="B9" s="8"/>
      <c r="C9" s="9"/>
      <c r="D9" s="9"/>
      <c r="E9" s="9"/>
      <c r="F9" s="9"/>
    </row>
    <row r="10" spans="1:6" ht="25.5" x14ac:dyDescent="0.25">
      <c r="A10" s="18" t="s">
        <v>56</v>
      </c>
      <c r="B10" s="8"/>
      <c r="C10" s="9"/>
      <c r="D10" s="9"/>
      <c r="E10" s="9"/>
      <c r="F10" s="9"/>
    </row>
    <row r="11" spans="1:6" x14ac:dyDescent="0.25">
      <c r="A11" s="18"/>
      <c r="B11" s="8"/>
      <c r="C11" s="9"/>
      <c r="D11" s="9"/>
      <c r="E11" s="9"/>
      <c r="F11" s="9"/>
    </row>
    <row r="12" spans="1:6" x14ac:dyDescent="0.25">
      <c r="A12" s="11" t="s">
        <v>57</v>
      </c>
      <c r="B12" s="8"/>
      <c r="C12" s="9"/>
      <c r="D12" s="9"/>
      <c r="E12" s="9"/>
      <c r="F12" s="9"/>
    </row>
    <row r="13" spans="1:6" x14ac:dyDescent="0.25">
      <c r="A13" s="26" t="s">
        <v>48</v>
      </c>
      <c r="B13" s="8"/>
      <c r="C13" s="9"/>
      <c r="D13" s="9"/>
      <c r="E13" s="9"/>
      <c r="F13" s="9"/>
    </row>
    <row r="14" spans="1:6" x14ac:dyDescent="0.25">
      <c r="A14" s="13" t="s">
        <v>49</v>
      </c>
      <c r="B14" s="8"/>
      <c r="C14" s="9"/>
      <c r="D14" s="9"/>
      <c r="E14" s="9"/>
      <c r="F14" s="10"/>
    </row>
    <row r="15" spans="1:6" x14ac:dyDescent="0.25">
      <c r="A15" s="26" t="s">
        <v>50</v>
      </c>
      <c r="B15" s="8"/>
      <c r="C15" s="9"/>
      <c r="D15" s="9"/>
      <c r="E15" s="9"/>
      <c r="F15" s="10"/>
    </row>
    <row r="16" spans="1:6" x14ac:dyDescent="0.25">
      <c r="A16" s="13" t="s">
        <v>51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workbookViewId="0">
      <selection activeCell="E18" sqref="E1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84" t="s">
        <v>69</v>
      </c>
      <c r="B1" s="84"/>
      <c r="C1" s="84"/>
      <c r="D1" s="84"/>
      <c r="E1" s="84"/>
      <c r="F1" s="84"/>
      <c r="G1" s="84"/>
      <c r="H1" s="84"/>
      <c r="I1" s="84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84" t="s">
        <v>20</v>
      </c>
      <c r="B3" s="85"/>
      <c r="C3" s="85"/>
      <c r="D3" s="85"/>
      <c r="E3" s="85"/>
      <c r="F3" s="85"/>
      <c r="G3" s="85"/>
      <c r="H3" s="85"/>
      <c r="I3" s="85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16" t="s">
        <v>22</v>
      </c>
      <c r="B5" s="117"/>
      <c r="C5" s="118"/>
      <c r="D5" s="20" t="s">
        <v>23</v>
      </c>
      <c r="E5" s="20" t="s">
        <v>74</v>
      </c>
      <c r="F5" s="21" t="s">
        <v>71</v>
      </c>
      <c r="G5" s="21" t="s">
        <v>75</v>
      </c>
      <c r="H5" s="21" t="s">
        <v>68</v>
      </c>
      <c r="I5" s="21" t="s">
        <v>76</v>
      </c>
    </row>
    <row r="6" spans="1:9" x14ac:dyDescent="0.25">
      <c r="A6" s="113" t="s">
        <v>90</v>
      </c>
      <c r="B6" s="114"/>
      <c r="C6" s="115"/>
      <c r="D6" s="30" t="s">
        <v>91</v>
      </c>
      <c r="E6" s="8">
        <v>1587982</v>
      </c>
      <c r="F6" s="9">
        <v>1575161</v>
      </c>
      <c r="G6" s="9">
        <v>1649013</v>
      </c>
      <c r="H6" s="9">
        <v>1694923</v>
      </c>
      <c r="I6" s="9">
        <v>1695123</v>
      </c>
    </row>
    <row r="7" spans="1:9" ht="25.5" x14ac:dyDescent="0.25">
      <c r="A7" s="113" t="s">
        <v>92</v>
      </c>
      <c r="B7" s="114"/>
      <c r="C7" s="115"/>
      <c r="D7" s="30" t="s">
        <v>93</v>
      </c>
      <c r="E7" s="8">
        <v>77521</v>
      </c>
      <c r="F7" s="9">
        <v>105297</v>
      </c>
      <c r="G7" s="9">
        <v>105297</v>
      </c>
      <c r="H7" s="9">
        <v>105297</v>
      </c>
      <c r="I7" s="9">
        <v>105297</v>
      </c>
    </row>
    <row r="8" spans="1:9" x14ac:dyDescent="0.25">
      <c r="A8" s="110" t="s">
        <v>94</v>
      </c>
      <c r="B8" s="111"/>
      <c r="C8" s="112"/>
      <c r="D8" s="40" t="s">
        <v>95</v>
      </c>
      <c r="E8" s="8"/>
      <c r="F8" s="9"/>
      <c r="G8" s="9"/>
      <c r="H8" s="9"/>
      <c r="I8" s="10"/>
    </row>
    <row r="9" spans="1:9" x14ac:dyDescent="0.25">
      <c r="A9" s="104">
        <v>3</v>
      </c>
      <c r="B9" s="105"/>
      <c r="C9" s="106"/>
      <c r="D9" s="29" t="s">
        <v>10</v>
      </c>
      <c r="E9" s="8"/>
      <c r="F9" s="9"/>
      <c r="G9" s="9"/>
      <c r="H9" s="9"/>
      <c r="I9" s="10"/>
    </row>
    <row r="10" spans="1:9" x14ac:dyDescent="0.25">
      <c r="A10" s="107">
        <v>31</v>
      </c>
      <c r="B10" s="108"/>
      <c r="C10" s="109"/>
      <c r="D10" s="29" t="s">
        <v>11</v>
      </c>
      <c r="E10" s="8"/>
      <c r="F10" s="9"/>
      <c r="G10" s="9"/>
      <c r="H10" s="9"/>
      <c r="I10" s="10"/>
    </row>
    <row r="11" spans="1:9" x14ac:dyDescent="0.25">
      <c r="A11" s="107">
        <v>32</v>
      </c>
      <c r="B11" s="108"/>
      <c r="C11" s="109"/>
      <c r="D11" s="29" t="s">
        <v>24</v>
      </c>
      <c r="E11" s="8">
        <v>77521</v>
      </c>
      <c r="F11" s="9">
        <v>105297</v>
      </c>
      <c r="G11" s="9">
        <v>105297</v>
      </c>
      <c r="H11" s="9">
        <v>105297</v>
      </c>
      <c r="I11" s="10">
        <v>105297</v>
      </c>
    </row>
    <row r="12" spans="1:9" x14ac:dyDescent="0.25">
      <c r="A12" s="113" t="s">
        <v>96</v>
      </c>
      <c r="B12" s="114"/>
      <c r="C12" s="115"/>
      <c r="D12" s="30" t="s">
        <v>97</v>
      </c>
      <c r="E12" s="8">
        <v>1510461</v>
      </c>
      <c r="F12" s="9">
        <v>1469864</v>
      </c>
      <c r="G12" s="9">
        <v>1543716</v>
      </c>
      <c r="H12" s="9">
        <v>1589626</v>
      </c>
      <c r="I12" s="9">
        <v>1589826</v>
      </c>
    </row>
    <row r="13" spans="1:9" ht="15" customHeight="1" x14ac:dyDescent="0.25">
      <c r="A13" s="110" t="s">
        <v>98</v>
      </c>
      <c r="B13" s="111"/>
      <c r="C13" s="112"/>
      <c r="D13" s="40" t="s">
        <v>99</v>
      </c>
      <c r="E13" s="8"/>
      <c r="F13" s="9"/>
      <c r="G13" s="9"/>
      <c r="H13" s="9"/>
      <c r="I13" s="10"/>
    </row>
    <row r="14" spans="1:9" x14ac:dyDescent="0.25">
      <c r="A14" s="104">
        <v>3</v>
      </c>
      <c r="B14" s="105"/>
      <c r="C14" s="106"/>
      <c r="D14" s="29" t="s">
        <v>10</v>
      </c>
      <c r="E14" s="8"/>
      <c r="F14" s="9"/>
      <c r="G14" s="9"/>
      <c r="H14" s="9"/>
      <c r="I14" s="10"/>
    </row>
    <row r="15" spans="1:9" x14ac:dyDescent="0.25">
      <c r="A15" s="107">
        <v>31</v>
      </c>
      <c r="B15" s="108"/>
      <c r="C15" s="109"/>
      <c r="D15" s="29" t="s">
        <v>11</v>
      </c>
      <c r="E15" s="8">
        <v>1510081</v>
      </c>
      <c r="F15" s="9">
        <v>1467820</v>
      </c>
      <c r="G15" s="9">
        <v>1543716</v>
      </c>
      <c r="H15" s="9">
        <v>1589626</v>
      </c>
      <c r="I15" s="10">
        <v>1589826</v>
      </c>
    </row>
    <row r="16" spans="1:9" x14ac:dyDescent="0.25">
      <c r="A16" s="75">
        <v>32</v>
      </c>
      <c r="B16" s="76"/>
      <c r="C16" s="77"/>
      <c r="D16" s="74" t="s">
        <v>24</v>
      </c>
      <c r="E16" s="8">
        <v>380</v>
      </c>
      <c r="F16" s="9">
        <v>2044</v>
      </c>
      <c r="G16" s="9"/>
      <c r="H16" s="9"/>
      <c r="I16" s="10"/>
    </row>
    <row r="17" spans="1:9" ht="25.5" x14ac:dyDescent="0.25">
      <c r="A17" s="113" t="s">
        <v>100</v>
      </c>
      <c r="B17" s="114"/>
      <c r="C17" s="115"/>
      <c r="D17" s="72" t="s">
        <v>101</v>
      </c>
      <c r="E17" s="8"/>
      <c r="F17" s="9"/>
      <c r="G17" s="9"/>
      <c r="H17" s="9"/>
      <c r="I17" s="9"/>
    </row>
    <row r="18" spans="1:9" ht="25.5" x14ac:dyDescent="0.25">
      <c r="A18" s="113" t="s">
        <v>102</v>
      </c>
      <c r="B18" s="114"/>
      <c r="C18" s="115"/>
      <c r="D18" s="72" t="s">
        <v>103</v>
      </c>
      <c r="E18" s="8">
        <v>85574</v>
      </c>
      <c r="F18" s="9">
        <v>116261</v>
      </c>
      <c r="G18" s="9">
        <v>117720</v>
      </c>
      <c r="H18" s="9">
        <v>119720</v>
      </c>
      <c r="I18" s="9">
        <v>120220</v>
      </c>
    </row>
    <row r="19" spans="1:9" ht="15" customHeight="1" x14ac:dyDescent="0.25">
      <c r="A19" s="110" t="s">
        <v>104</v>
      </c>
      <c r="B19" s="111"/>
      <c r="C19" s="112"/>
      <c r="D19" s="40" t="s">
        <v>105</v>
      </c>
      <c r="E19" s="8"/>
      <c r="F19" s="9"/>
      <c r="G19" s="9"/>
      <c r="H19" s="9"/>
      <c r="I19" s="10"/>
    </row>
    <row r="20" spans="1:9" x14ac:dyDescent="0.25">
      <c r="A20" s="104">
        <v>3</v>
      </c>
      <c r="B20" s="105"/>
      <c r="C20" s="106"/>
      <c r="D20" s="29" t="s">
        <v>10</v>
      </c>
      <c r="E20" s="8"/>
      <c r="F20" s="9"/>
      <c r="G20" s="9"/>
      <c r="H20" s="9"/>
      <c r="I20" s="10"/>
    </row>
    <row r="21" spans="1:9" x14ac:dyDescent="0.25">
      <c r="A21" s="107">
        <v>32</v>
      </c>
      <c r="B21" s="108"/>
      <c r="C21" s="109"/>
      <c r="D21" s="29" t="s">
        <v>24</v>
      </c>
      <c r="E21" s="8">
        <v>1574</v>
      </c>
      <c r="F21" s="9">
        <v>1720</v>
      </c>
      <c r="G21" s="9">
        <v>1720</v>
      </c>
      <c r="H21" s="9">
        <v>1720</v>
      </c>
      <c r="I21" s="10">
        <v>1720</v>
      </c>
    </row>
    <row r="22" spans="1:9" ht="15" customHeight="1" x14ac:dyDescent="0.25">
      <c r="A22" s="110" t="s">
        <v>106</v>
      </c>
      <c r="B22" s="111"/>
      <c r="C22" s="112"/>
      <c r="D22" s="73" t="s">
        <v>107</v>
      </c>
      <c r="E22" s="8"/>
      <c r="F22" s="9"/>
      <c r="G22" s="9"/>
      <c r="H22" s="9"/>
      <c r="I22" s="10"/>
    </row>
    <row r="23" spans="1:9" x14ac:dyDescent="0.25">
      <c r="A23" s="104">
        <v>3</v>
      </c>
      <c r="B23" s="105"/>
      <c r="C23" s="106"/>
      <c r="D23" s="74" t="s">
        <v>10</v>
      </c>
      <c r="E23" s="8"/>
      <c r="F23" s="9"/>
      <c r="G23" s="9"/>
      <c r="H23" s="9"/>
      <c r="I23" s="10"/>
    </row>
    <row r="24" spans="1:9" x14ac:dyDescent="0.25">
      <c r="A24" s="107">
        <v>32</v>
      </c>
      <c r="B24" s="108"/>
      <c r="C24" s="109"/>
      <c r="D24" s="74" t="s">
        <v>24</v>
      </c>
      <c r="E24" s="8">
        <v>66957</v>
      </c>
      <c r="F24" s="9">
        <v>77500</v>
      </c>
      <c r="G24" s="9">
        <v>77000</v>
      </c>
      <c r="H24" s="9">
        <v>78000</v>
      </c>
      <c r="I24" s="10">
        <v>77500</v>
      </c>
    </row>
    <row r="25" spans="1:9" x14ac:dyDescent="0.25">
      <c r="A25" s="107">
        <v>42</v>
      </c>
      <c r="B25" s="108"/>
      <c r="C25" s="109"/>
      <c r="D25" s="74" t="s">
        <v>24</v>
      </c>
      <c r="E25" s="8">
        <v>6912</v>
      </c>
      <c r="F25" s="9">
        <v>8000</v>
      </c>
      <c r="G25" s="9">
        <v>8500</v>
      </c>
      <c r="H25" s="9">
        <v>9500</v>
      </c>
      <c r="I25" s="10">
        <v>9500</v>
      </c>
    </row>
    <row r="26" spans="1:9" ht="15" customHeight="1" x14ac:dyDescent="0.25">
      <c r="A26" s="110" t="s">
        <v>108</v>
      </c>
      <c r="B26" s="111"/>
      <c r="C26" s="112"/>
      <c r="D26" s="73" t="s">
        <v>109</v>
      </c>
      <c r="E26" s="8"/>
      <c r="F26" s="9"/>
      <c r="G26" s="9"/>
      <c r="H26" s="9"/>
      <c r="I26" s="10"/>
    </row>
    <row r="27" spans="1:9" x14ac:dyDescent="0.25">
      <c r="A27" s="104">
        <v>3</v>
      </c>
      <c r="B27" s="105"/>
      <c r="C27" s="106"/>
      <c r="D27" s="74" t="s">
        <v>10</v>
      </c>
      <c r="E27" s="8"/>
      <c r="F27" s="9"/>
      <c r="G27" s="9"/>
      <c r="H27" s="9"/>
      <c r="I27" s="10"/>
    </row>
    <row r="28" spans="1:9" x14ac:dyDescent="0.25">
      <c r="A28" s="107">
        <v>32</v>
      </c>
      <c r="B28" s="108"/>
      <c r="C28" s="109"/>
      <c r="D28" s="74" t="s">
        <v>24</v>
      </c>
      <c r="E28" s="8">
        <v>6845</v>
      </c>
      <c r="F28" s="9">
        <v>25000</v>
      </c>
      <c r="G28" s="9">
        <v>11500</v>
      </c>
      <c r="H28" s="9">
        <v>12500</v>
      </c>
      <c r="I28" s="10">
        <v>12500</v>
      </c>
    </row>
    <row r="29" spans="1:9" x14ac:dyDescent="0.25">
      <c r="A29" s="107">
        <v>42</v>
      </c>
      <c r="B29" s="108"/>
      <c r="C29" s="109"/>
      <c r="D29" s="74" t="s">
        <v>24</v>
      </c>
      <c r="E29" s="8">
        <v>3284</v>
      </c>
      <c r="F29" s="9">
        <v>4041</v>
      </c>
      <c r="G29" s="9">
        <v>19000</v>
      </c>
      <c r="H29" s="9">
        <v>18000</v>
      </c>
      <c r="I29" s="10">
        <v>19000</v>
      </c>
    </row>
  </sheetData>
  <mergeCells count="26">
    <mergeCell ref="A20:C20"/>
    <mergeCell ref="A21:C21"/>
    <mergeCell ref="A12:C12"/>
    <mergeCell ref="A13:C13"/>
    <mergeCell ref="A14:C14"/>
    <mergeCell ref="A19:C19"/>
    <mergeCell ref="A17:C17"/>
    <mergeCell ref="A18:C18"/>
    <mergeCell ref="A8:C8"/>
    <mergeCell ref="A9:C9"/>
    <mergeCell ref="A11:C11"/>
    <mergeCell ref="A10:C10"/>
    <mergeCell ref="A15:C15"/>
    <mergeCell ref="A6:C6"/>
    <mergeCell ref="A7:C7"/>
    <mergeCell ref="A1:I1"/>
    <mergeCell ref="A3:I3"/>
    <mergeCell ref="A5:C5"/>
    <mergeCell ref="A27:C27"/>
    <mergeCell ref="A28:C28"/>
    <mergeCell ref="A29:C29"/>
    <mergeCell ref="A22:C22"/>
    <mergeCell ref="A23:C23"/>
    <mergeCell ref="A24:C24"/>
    <mergeCell ref="A25:C25"/>
    <mergeCell ref="A26:C26"/>
  </mergeCells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User</cp:lastModifiedBy>
  <cp:lastPrinted>2025-10-28T08:04:43Z</cp:lastPrinted>
  <dcterms:created xsi:type="dcterms:W3CDTF">2022-08-12T12:51:27Z</dcterms:created>
  <dcterms:modified xsi:type="dcterms:W3CDTF">2025-10-28T08:06:46Z</dcterms:modified>
</cp:coreProperties>
</file>