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6BEC239A-FB3A-4A12-8FAB-3CFB591E03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0" l="1"/>
  <c r="F37" i="10" l="1"/>
  <c r="G34" i="10" s="1"/>
  <c r="G37" i="10" s="1"/>
  <c r="H34" i="10" s="1"/>
  <c r="H37" i="10" s="1"/>
  <c r="I34" i="10" s="1"/>
  <c r="I37" i="10" s="1"/>
  <c r="J34" i="10" s="1"/>
  <c r="J37" i="10" s="1"/>
  <c r="J21" i="10"/>
  <c r="I21" i="10"/>
  <c r="H21" i="10"/>
  <c r="G21" i="10"/>
  <c r="F21" i="10"/>
  <c r="J11" i="10"/>
  <c r="I11" i="10"/>
  <c r="H11" i="10"/>
  <c r="F11" i="10"/>
  <c r="J8" i="10"/>
  <c r="I8" i="10"/>
  <c r="H8" i="10"/>
  <c r="G8" i="10"/>
  <c r="F8" i="10"/>
  <c r="J14" i="10" l="1"/>
  <c r="J22" i="10" s="1"/>
  <c r="J28" i="10" s="1"/>
  <c r="J29" i="10" s="1"/>
  <c r="I14" i="10"/>
  <c r="H14" i="10"/>
  <c r="H22" i="10" s="1"/>
  <c r="H28" i="10" s="1"/>
  <c r="H29" i="10" s="1"/>
  <c r="G22" i="10"/>
  <c r="G28" i="10" s="1"/>
  <c r="G29" i="10" s="1"/>
  <c r="F14" i="10"/>
  <c r="I22" i="10"/>
  <c r="I28" i="10" s="1"/>
  <c r="I29" i="10" s="1"/>
  <c r="F28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Korisnik</author>
  </authors>
  <commentList>
    <comment ref="A22" authorId="0" shapeId="0" xr:uid="{9A616D0A-974B-44D2-8CD5-BFF1F8278603}">
      <text>
        <r>
          <rPr>
            <b/>
            <sz val="9"/>
            <color indexed="81"/>
            <rFont val="Tahoma"/>
            <family val="2"/>
            <charset val="238"/>
          </rPr>
          <t>Korisnik: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<sst xmlns="http://schemas.openxmlformats.org/spreadsheetml/2006/main" count="234" uniqueCount="122">
  <si>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</si>
  <si>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</si>
  <si>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</si>
  <si>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</si>
  <si>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</si>
  <si>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</si>
  <si>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</si>
  <si>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</si>
  <si>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</si>
  <si>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</si>
  <si>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</si>
  <si>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</si>
  <si>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</si>
  <si>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</si>
  <si>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</si>
  <si>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013 Opće usluge</t>
  </si>
  <si>
    <t>04 Ekonomski poslovi</t>
  </si>
  <si>
    <t>041 Opći ekonomski, trgovački i poslovi vezani uz rad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</si>
  <si>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</si>
  <si>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</si>
  <si>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</si>
  <si>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</si>
  <si>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</si>
  <si>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</si>
  <si>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</si>
  <si>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</si>
  <si>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</si>
  <si>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</si>
  <si>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</si>
  <si>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Projekcija 
za 2025.</t>
  </si>
  <si>
    <t>Prihodi od prodaje proizvedene dugotrajne imovine</t>
  </si>
  <si>
    <t>Pomoći iz inozemstva i od subjekata unutar općeg proračuna</t>
  </si>
  <si>
    <t>…</t>
  </si>
  <si>
    <t>Prihodi iz nadležnog proračuna i od HZZO-a temeljem ugovornih obveza</t>
  </si>
  <si>
    <t>Rashodi za nabavu proizvedene dugotrajne imovine</t>
  </si>
  <si>
    <t>Naziv</t>
  </si>
  <si>
    <t>Plan za 2024.</t>
  </si>
  <si>
    <t>Projekcija 
za 2026.</t>
  </si>
  <si>
    <t>Izvršenje 2022.</t>
  </si>
  <si>
    <t>Plan 2023.</t>
  </si>
  <si>
    <t>EUR</t>
  </si>
  <si>
    <t>Izvršenje 2022.*</t>
  </si>
  <si>
    <t>* Napomena: Iznosi u stupcima Izvršenje 2022. preračunavaju se iz kuna u eure prema fiksnom tečaju konverzije (1 EUR=7,53450 kuna) i po pravilima za preračunavanje i zaokruživanje.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</si>
  <si>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</si>
  <si>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</si>
  <si>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</si>
  <si>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</si>
  <si>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</si>
  <si>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</si>
  <si>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Proračun za 2024.</t>
  </si>
  <si>
    <t>Projekcija proračuna
za 2025.</t>
  </si>
  <si>
    <t>Projekcija proračuna
za 2026.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</si>
  <si>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</si>
  <si>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</si>
  <si>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</si>
  <si>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</si>
  <si>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</si>
  <si>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</si>
  <si>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>4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</si>
  <si>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</si>
  <si>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</si>
  <si>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</si>
  <si>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</si>
  <si>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</si>
  <si>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</si>
  <si>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</si>
  <si>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</si>
  <si>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</si>
  <si>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</si>
  <si>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</si>
  <si>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</si>
  <si>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</si>
  <si>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</si>
  <si>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</si>
  <si>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</si>
  <si>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</si>
  <si>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</si>
  <si>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</si>
  <si>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FINANCIJSKI PLAN GLAZBENE ŠKOLE BLAGOJE BERSA ZADAR 
ZA 2024. I PROJEKCIJA ZA 2025. I 2026. GODINU</t>
  </si>
  <si>
    <t>Prihodi iz upravnih i admin. pristojbi, pristojbi po posebnim propisima</t>
  </si>
  <si>
    <t>41 Prihodi za posebne namjene</t>
  </si>
  <si>
    <t>45 F. P. i dod. udio u por. na dohodak</t>
  </si>
  <si>
    <t>51 MZO pomoći</t>
  </si>
  <si>
    <t>3 Rashodi poslovanja</t>
  </si>
  <si>
    <t xml:space="preserve">  31 Rashodi za zaposlene</t>
  </si>
  <si>
    <t xml:space="preserve">  32 Materijalni rashodi</t>
  </si>
  <si>
    <t>09 OBRAZOVANJE</t>
  </si>
  <si>
    <t>0922-Više srednjoškolsko obrazovanje</t>
  </si>
  <si>
    <t>PROGRAM 2204</t>
  </si>
  <si>
    <t>SREDNJE ŠKOLE STANDARD</t>
  </si>
  <si>
    <t>Aktivnost A2204-01</t>
  </si>
  <si>
    <t>DJELATNOST SREDNJIH ŠKOLA</t>
  </si>
  <si>
    <t>Izvor financiranja 41</t>
  </si>
  <si>
    <t>Izvor financiranja 45</t>
  </si>
  <si>
    <t>F.P. i dod. udio u por. na dohodak</t>
  </si>
  <si>
    <t>PROGRAM 2205</t>
  </si>
  <si>
    <t>SREDNJE ŠKOLSTVO IZNAD STANDARDA</t>
  </si>
  <si>
    <t>Prihodi za posebne namjene</t>
  </si>
  <si>
    <t>PROGRAM 2204-07</t>
  </si>
  <si>
    <t>ADMINISTRACIJA I UPRAVLJANJE</t>
  </si>
  <si>
    <t>Izvor financiranja 51</t>
  </si>
  <si>
    <t>MZO</t>
  </si>
  <si>
    <t>Aktivnost A2205-12</t>
  </si>
  <si>
    <t>Podizanje kvalitete i standarda u školstvu</t>
  </si>
  <si>
    <t>Izvor financiranja 42</t>
  </si>
  <si>
    <t>Višak prihosa SŠ</t>
  </si>
  <si>
    <t>Rashodi za nabavu nef. imovine</t>
  </si>
  <si>
    <t>Sveuku</t>
  </si>
  <si>
    <t>Ukupno</t>
  </si>
  <si>
    <t>Prihodi od pruženih usluga</t>
  </si>
  <si>
    <t>Višak prihoda</t>
  </si>
  <si>
    <t>31 Vlastiti ptrihodi</t>
  </si>
  <si>
    <t>42 Višak prihoda SŠ</t>
  </si>
  <si>
    <t xml:space="preserve">  42 rashodi za nef. imovinu</t>
  </si>
  <si>
    <t>Aktivnost A2205-01</t>
  </si>
  <si>
    <t>Srednje školstvo iznad standarda</t>
  </si>
  <si>
    <t>Izvor financiranja 11</t>
  </si>
  <si>
    <t>Opći prihodi i primici</t>
  </si>
  <si>
    <t>rashodi poslovanja</t>
  </si>
  <si>
    <t>Izvor financiranja 31</t>
  </si>
  <si>
    <t>Aktivnost A2205-22</t>
  </si>
  <si>
    <t>Natjecanje i smotre u SŠ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</si>
</sst>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6" fillId="0" borderId="3" xfId="0" applyNumberFormat="1" applyFont="1" applyBorder="1" applyAlignment="1">
      <alignment horizontal="right" wrapText="1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quotePrefix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1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6" fillId="4" borderId="4" xfId="0" applyFont="1" applyFill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3" xfId="0" applyBorder="1"/>
    <xf numFmtId="0" fontId="6" fillId="0" borderId="3" xfId="0" applyFont="1" applyBorder="1" applyAlignment="1">
      <alignment horizontal="righ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center" wrapText="1"/>
    </xf>
    <xf numFmtId="3" fontId="6" fillId="4" borderId="4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3" fillId="2" borderId="3" xfId="0" applyFont="1" applyFill="1" applyBorder="1" applyAlignment="1">
      <alignment horizontal="left" vertical="center" wrapText="1" indent="1"/>
    </xf>
    <xf numFmtId="0" fontId="0" fillId="0" borderId="2" xfId="0" applyBorder="1"/>
    <xf numFmtId="0" fontId="0" fillId="0" borderId="1" xfId="0" applyBorder="1"/>
    <xf numFmtId="3" fontId="0" fillId="0" borderId="3" xfId="0" applyNumberFormat="1" applyBorder="1"/>
    <xf numFmtId="0" fontId="1" fillId="0" borderId="3" xfId="0" applyFont="1" applyBorder="1"/>
    <xf numFmtId="3" fontId="6" fillId="4" borderId="3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6" fillId="2" borderId="2" xfId="0" applyFont="1" applyFill="1" applyBorder="1" applyAlignment="1">
      <alignment horizontal="left" vertical="center" wrapText="1" inden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9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3" fontId="2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vertical="center" wrapText="1"/>
    </xf>
    <xf numFmtId="3" fontId="6" fillId="4" borderId="4" xfId="0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abSelected="1" workbookViewId="0">
      <selection activeCell="G12" sqref="G12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96" t="s">
        <v>78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8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x14ac:dyDescent="0.25">
      <c r="A3" s="96" t="s">
        <v>21</v>
      </c>
      <c r="B3" s="96"/>
      <c r="C3" s="96"/>
      <c r="D3" s="96"/>
      <c r="E3" s="96"/>
      <c r="F3" s="96"/>
      <c r="G3" s="96"/>
      <c r="H3" s="96"/>
      <c r="I3" s="109"/>
      <c r="J3" s="109"/>
    </row>
    <row r="4" spans="1:10" ht="18" x14ac:dyDescent="0.25">
      <c r="A4" s="4"/>
      <c r="B4" s="4"/>
      <c r="C4" s="4"/>
      <c r="D4" s="4"/>
      <c r="E4" s="4"/>
      <c r="F4" s="4"/>
      <c r="G4" s="4"/>
      <c r="H4" s="4"/>
      <c r="I4" s="5"/>
      <c r="J4" s="5"/>
    </row>
    <row r="5" spans="1:10" ht="15.75" x14ac:dyDescent="0.25">
      <c r="A5" s="96" t="s">
        <v>27</v>
      </c>
      <c r="B5" s="97"/>
      <c r="C5" s="97"/>
      <c r="D5" s="97"/>
      <c r="E5" s="97"/>
      <c r="F5" s="97"/>
      <c r="G5" s="97"/>
      <c r="H5" s="97"/>
      <c r="I5" s="97"/>
      <c r="J5" s="97"/>
    </row>
    <row r="6" spans="1:10" ht="18" x14ac:dyDescent="0.25">
      <c r="A6" s="1"/>
      <c r="B6" s="2"/>
      <c r="C6" s="2"/>
      <c r="D6" s="2"/>
      <c r="E6" s="6"/>
      <c r="F6" s="7"/>
      <c r="G6" s="7"/>
      <c r="H6" s="7"/>
      <c r="I6" s="7"/>
      <c r="J6" s="36" t="s">
        <v>40</v>
      </c>
    </row>
    <row r="7" spans="1:10" ht="25.5" x14ac:dyDescent="0.25">
      <c r="A7" s="29"/>
      <c r="B7" s="30"/>
      <c r="C7" s="30"/>
      <c r="D7" s="31"/>
      <c r="E7" s="32"/>
      <c r="F7" s="3" t="s">
        <v>41</v>
      </c>
      <c r="G7" s="3" t="s">
        <v>39</v>
      </c>
      <c r="H7" s="3" t="s">
        <v>49</v>
      </c>
      <c r="I7" s="3" t="s">
        <v>50</v>
      </c>
      <c r="J7" s="3" t="s">
        <v>51</v>
      </c>
    </row>
    <row r="8" spans="1:10" x14ac:dyDescent="0.25">
      <c r="A8" s="101" t="s">
        <v>0</v>
      </c>
      <c r="B8" s="95"/>
      <c r="C8" s="95"/>
      <c r="D8" s="95"/>
      <c r="E8" s="110"/>
      <c r="F8" s="33">
        <f>F9+F10</f>
        <v>1209087.31</v>
      </c>
      <c r="G8" s="33">
        <f t="shared" ref="G8:J8" si="0">G9+G10</f>
        <v>1146963</v>
      </c>
      <c r="H8" s="33">
        <f t="shared" si="0"/>
        <v>1402853</v>
      </c>
      <c r="I8" s="33">
        <f t="shared" si="0"/>
        <v>1437835</v>
      </c>
      <c r="J8" s="33">
        <f t="shared" si="0"/>
        <v>1471542</v>
      </c>
    </row>
    <row r="9" spans="1:10" x14ac:dyDescent="0.25">
      <c r="A9" s="111" t="s">
        <v>43</v>
      </c>
      <c r="B9" s="112"/>
      <c r="C9" s="112"/>
      <c r="D9" s="112"/>
      <c r="E9" s="108"/>
      <c r="F9" s="34">
        <v>1209087.31</v>
      </c>
      <c r="G9" s="34">
        <v>1146963</v>
      </c>
      <c r="H9" s="34">
        <v>1402853</v>
      </c>
      <c r="I9" s="34">
        <v>1437835</v>
      </c>
      <c r="J9" s="34">
        <v>1471542</v>
      </c>
    </row>
    <row r="10" spans="1:10" x14ac:dyDescent="0.25">
      <c r="A10" s="107" t="s">
        <v>44</v>
      </c>
      <c r="B10" s="108"/>
      <c r="C10" s="108"/>
      <c r="D10" s="108"/>
      <c r="E10" s="108"/>
      <c r="F10" s="34"/>
      <c r="G10" s="34"/>
      <c r="H10" s="34"/>
      <c r="I10" s="34"/>
      <c r="J10" s="34"/>
    </row>
    <row r="11" spans="1:10" x14ac:dyDescent="0.25">
      <c r="A11" s="37" t="s">
        <v>1</v>
      </c>
      <c r="B11" s="46"/>
      <c r="C11" s="46"/>
      <c r="D11" s="46"/>
      <c r="E11" s="46"/>
      <c r="F11" s="33">
        <f>F12+F13</f>
        <v>1236545.32</v>
      </c>
      <c r="G11" s="33">
        <f t="shared" ref="G11:J11" si="1">G12+G13</f>
        <v>1116284</v>
      </c>
      <c r="H11" s="33">
        <f t="shared" si="1"/>
        <v>1402853</v>
      </c>
      <c r="I11" s="33">
        <f t="shared" si="1"/>
        <v>1437835</v>
      </c>
      <c r="J11" s="33">
        <f t="shared" si="1"/>
        <v>1471542</v>
      </c>
    </row>
    <row r="12" spans="1:10" x14ac:dyDescent="0.25">
      <c r="A12" s="113" t="s">
        <v>45</v>
      </c>
      <c r="B12" s="112"/>
      <c r="C12" s="112"/>
      <c r="D12" s="112"/>
      <c r="E12" s="112"/>
      <c r="F12" s="34">
        <v>1217145.51</v>
      </c>
      <c r="G12" s="34">
        <v>1110974</v>
      </c>
      <c r="H12" s="34">
        <v>1379953</v>
      </c>
      <c r="I12" s="34">
        <v>1414360</v>
      </c>
      <c r="J12" s="47">
        <v>1447492</v>
      </c>
    </row>
    <row r="13" spans="1:10" x14ac:dyDescent="0.25">
      <c r="A13" s="107" t="s">
        <v>46</v>
      </c>
      <c r="B13" s="108"/>
      <c r="C13" s="108"/>
      <c r="D13" s="108"/>
      <c r="E13" s="108"/>
      <c r="F13" s="34">
        <v>19399.810000000001</v>
      </c>
      <c r="G13" s="34">
        <v>5310</v>
      </c>
      <c r="H13" s="34">
        <v>22900</v>
      </c>
      <c r="I13" s="34">
        <v>23475</v>
      </c>
      <c r="J13" s="47">
        <v>24050</v>
      </c>
    </row>
    <row r="14" spans="1:10" x14ac:dyDescent="0.25">
      <c r="A14" s="94" t="s">
        <v>70</v>
      </c>
      <c r="B14" s="95"/>
      <c r="C14" s="95"/>
      <c r="D14" s="95"/>
      <c r="E14" s="95"/>
      <c r="F14" s="33">
        <f>F8-F11</f>
        <v>-27458.010000000009</v>
      </c>
      <c r="G14" s="33">
        <v>27754</v>
      </c>
      <c r="H14" s="33">
        <f t="shared" ref="H14:J14" si="2">H8-H11</f>
        <v>0</v>
      </c>
      <c r="I14" s="33">
        <f t="shared" si="2"/>
        <v>0</v>
      </c>
      <c r="J14" s="33">
        <f t="shared" si="2"/>
        <v>0</v>
      </c>
    </row>
    <row r="15" spans="1:10" ht="18" x14ac:dyDescent="0.25">
      <c r="A15" s="4"/>
      <c r="B15" s="22"/>
      <c r="C15" s="22"/>
      <c r="D15" s="22"/>
      <c r="E15" s="22"/>
      <c r="F15" s="22"/>
      <c r="G15" s="22"/>
      <c r="H15" s="23"/>
      <c r="I15" s="23"/>
      <c r="J15" s="23"/>
    </row>
    <row r="16" spans="1:10" ht="15.75" x14ac:dyDescent="0.25">
      <c r="A16" s="96" t="s">
        <v>28</v>
      </c>
      <c r="B16" s="97"/>
      <c r="C16" s="97"/>
      <c r="D16" s="97"/>
      <c r="E16" s="97"/>
      <c r="F16" s="97"/>
      <c r="G16" s="97"/>
      <c r="H16" s="97"/>
      <c r="I16" s="97"/>
      <c r="J16" s="97"/>
    </row>
    <row r="17" spans="1:10" ht="18" x14ac:dyDescent="0.25">
      <c r="A17" s="4"/>
      <c r="B17" s="22"/>
      <c r="C17" s="22"/>
      <c r="D17" s="22"/>
      <c r="E17" s="22"/>
      <c r="F17" s="22"/>
      <c r="G17" s="22"/>
      <c r="H17" s="23"/>
      <c r="I17" s="23"/>
      <c r="J17" s="23"/>
    </row>
    <row r="18" spans="1:10" ht="25.5" x14ac:dyDescent="0.25">
      <c r="A18" s="29"/>
      <c r="B18" s="30"/>
      <c r="C18" s="30"/>
      <c r="D18" s="31"/>
      <c r="E18" s="32"/>
      <c r="F18" s="3" t="s">
        <v>41</v>
      </c>
      <c r="G18" s="3" t="s">
        <v>39</v>
      </c>
      <c r="H18" s="3" t="s">
        <v>49</v>
      </c>
      <c r="I18" s="3" t="s">
        <v>50</v>
      </c>
      <c r="J18" s="3" t="s">
        <v>51</v>
      </c>
    </row>
    <row r="19" spans="1:10" x14ac:dyDescent="0.25">
      <c r="A19" s="107" t="s">
        <v>47</v>
      </c>
      <c r="B19" s="108"/>
      <c r="C19" s="108"/>
      <c r="D19" s="108"/>
      <c r="E19" s="108"/>
      <c r="F19" s="34"/>
      <c r="G19" s="34"/>
      <c r="H19" s="34"/>
      <c r="I19" s="34"/>
      <c r="J19" s="47"/>
    </row>
    <row r="20" spans="1:10" x14ac:dyDescent="0.25">
      <c r="A20" s="107" t="s">
        <v>48</v>
      </c>
      <c r="B20" s="108"/>
      <c r="C20" s="108"/>
      <c r="D20" s="108"/>
      <c r="E20" s="108"/>
      <c r="F20" s="34"/>
      <c r="G20" s="34"/>
      <c r="H20" s="34"/>
      <c r="I20" s="34"/>
      <c r="J20" s="47"/>
    </row>
    <row r="21" spans="1:10" x14ac:dyDescent="0.25">
      <c r="A21" s="94" t="s">
        <v>2</v>
      </c>
      <c r="B21" s="95"/>
      <c r="C21" s="95"/>
      <c r="D21" s="95"/>
      <c r="E21" s="95"/>
      <c r="F21" s="33">
        <f>F19-F20</f>
        <v>0</v>
      </c>
      <c r="G21" s="33">
        <f t="shared" ref="G21:J21" si="3">G19-G20</f>
        <v>0</v>
      </c>
      <c r="H21" s="33">
        <f t="shared" si="3"/>
        <v>0</v>
      </c>
      <c r="I21" s="33">
        <f t="shared" si="3"/>
        <v>0</v>
      </c>
      <c r="J21" s="33">
        <f t="shared" si="3"/>
        <v>0</v>
      </c>
    </row>
    <row r="22" spans="1:10" x14ac:dyDescent="0.25">
      <c r="A22" s="94" t="s">
        <v>71</v>
      </c>
      <c r="B22" s="95"/>
      <c r="C22" s="95"/>
      <c r="D22" s="95"/>
      <c r="E22" s="95"/>
      <c r="F22" s="33">
        <v>-27458</v>
      </c>
      <c r="G22" s="33">
        <f t="shared" ref="G22:J22" si="4">G14+G21</f>
        <v>27754</v>
      </c>
      <c r="H22" s="33">
        <f t="shared" si="4"/>
        <v>0</v>
      </c>
      <c r="I22" s="33">
        <f t="shared" si="4"/>
        <v>0</v>
      </c>
      <c r="J22" s="33">
        <f t="shared" si="4"/>
        <v>0</v>
      </c>
    </row>
    <row r="23" spans="1:10" ht="18" x14ac:dyDescent="0.25">
      <c r="A23" s="21"/>
      <c r="B23" s="22"/>
      <c r="C23" s="22"/>
      <c r="D23" s="22"/>
      <c r="E23" s="22"/>
      <c r="F23" s="22"/>
      <c r="G23" s="22"/>
      <c r="H23" s="23"/>
      <c r="I23" s="23"/>
      <c r="J23" s="23"/>
    </row>
    <row r="24" spans="1:10" ht="15.75" x14ac:dyDescent="0.25">
      <c r="A24" s="96" t="s">
        <v>72</v>
      </c>
      <c r="B24" s="97"/>
      <c r="C24" s="97"/>
      <c r="D24" s="97"/>
      <c r="E24" s="97"/>
      <c r="F24" s="97"/>
      <c r="G24" s="97"/>
      <c r="H24" s="97"/>
      <c r="I24" s="97"/>
      <c r="J24" s="97"/>
    </row>
    <row r="25" spans="1:10" ht="15.75" x14ac:dyDescent="0.25">
      <c r="A25" s="44"/>
      <c r="B25" s="45"/>
      <c r="C25" s="45"/>
      <c r="D25" s="45"/>
      <c r="E25" s="45"/>
      <c r="F25" s="45"/>
      <c r="G25" s="45"/>
      <c r="H25" s="45"/>
      <c r="I25" s="45"/>
      <c r="J25" s="45"/>
    </row>
    <row r="26" spans="1:10" ht="25.5" x14ac:dyDescent="0.25">
      <c r="A26" s="29"/>
      <c r="B26" s="30"/>
      <c r="C26" s="30"/>
      <c r="D26" s="31"/>
      <c r="E26" s="32"/>
      <c r="F26" s="3" t="s">
        <v>41</v>
      </c>
      <c r="G26" s="3" t="s">
        <v>39</v>
      </c>
      <c r="H26" s="3" t="s">
        <v>49</v>
      </c>
      <c r="I26" s="3" t="s">
        <v>50</v>
      </c>
      <c r="J26" s="3" t="s">
        <v>51</v>
      </c>
    </row>
    <row r="27" spans="1:10" ht="15" customHeight="1" x14ac:dyDescent="0.25">
      <c r="A27" s="98" t="s">
        <v>73</v>
      </c>
      <c r="B27" s="99"/>
      <c r="C27" s="99"/>
      <c r="D27" s="99"/>
      <c r="E27" s="100"/>
      <c r="F27" s="48">
        <v>55211.53</v>
      </c>
      <c r="G27" s="48">
        <v>0</v>
      </c>
      <c r="H27" s="48">
        <v>0</v>
      </c>
      <c r="I27" s="48">
        <v>0</v>
      </c>
      <c r="J27" s="49">
        <v>0</v>
      </c>
    </row>
    <row r="28" spans="1:10" ht="15" customHeight="1" x14ac:dyDescent="0.25">
      <c r="A28" s="94" t="s">
        <v>74</v>
      </c>
      <c r="B28" s="95"/>
      <c r="C28" s="95"/>
      <c r="D28" s="95"/>
      <c r="E28" s="95"/>
      <c r="F28" s="50">
        <f>F22+F27</f>
        <v>27753.53</v>
      </c>
      <c r="G28" s="50">
        <f t="shared" ref="G28:J28" si="5">G22+G27</f>
        <v>27754</v>
      </c>
      <c r="H28" s="50">
        <f t="shared" si="5"/>
        <v>0</v>
      </c>
      <c r="I28" s="50">
        <f t="shared" si="5"/>
        <v>0</v>
      </c>
      <c r="J28" s="51">
        <f t="shared" si="5"/>
        <v>0</v>
      </c>
    </row>
    <row r="29" spans="1:10" ht="45" customHeight="1" x14ac:dyDescent="0.25">
      <c r="A29" s="101" t="s">
        <v>75</v>
      </c>
      <c r="B29" s="102"/>
      <c r="C29" s="102"/>
      <c r="D29" s="102"/>
      <c r="E29" s="103"/>
      <c r="F29" s="50"/>
      <c r="G29" s="50">
        <f t="shared" ref="G29:J29" si="6">G14+G21+G27-G28</f>
        <v>0</v>
      </c>
      <c r="H29" s="50">
        <f t="shared" si="6"/>
        <v>0</v>
      </c>
      <c r="I29" s="50">
        <f t="shared" si="6"/>
        <v>0</v>
      </c>
      <c r="J29" s="51">
        <f t="shared" si="6"/>
        <v>0</v>
      </c>
    </row>
    <row r="30" spans="1:10" ht="15.75" x14ac:dyDescent="0.25">
      <c r="A30" s="52"/>
      <c r="B30" s="53"/>
      <c r="C30" s="53"/>
      <c r="D30" s="53"/>
      <c r="E30" s="53"/>
      <c r="F30" s="53"/>
      <c r="G30" s="53"/>
      <c r="H30" s="53"/>
      <c r="I30" s="53"/>
      <c r="J30" s="53"/>
    </row>
    <row r="31" spans="1:10" ht="15.75" x14ac:dyDescent="0.25">
      <c r="A31" s="104" t="s">
        <v>69</v>
      </c>
      <c r="B31" s="104"/>
      <c r="C31" s="104"/>
      <c r="D31" s="104"/>
      <c r="E31" s="104"/>
      <c r="F31" s="104"/>
      <c r="G31" s="104"/>
      <c r="H31" s="104"/>
      <c r="I31" s="104"/>
      <c r="J31" s="104"/>
    </row>
    <row r="32" spans="1:10" ht="18" x14ac:dyDescent="0.25">
      <c r="A32" s="54"/>
      <c r="B32" s="55"/>
      <c r="C32" s="55"/>
      <c r="D32" s="55"/>
      <c r="E32" s="55"/>
      <c r="F32" s="55"/>
      <c r="G32" s="55"/>
      <c r="H32" s="56"/>
      <c r="I32" s="56"/>
      <c r="J32" s="56"/>
    </row>
    <row r="33" spans="1:10" ht="25.5" x14ac:dyDescent="0.25">
      <c r="A33" s="57"/>
      <c r="B33" s="58"/>
      <c r="C33" s="58"/>
      <c r="D33" s="59"/>
      <c r="E33" s="60"/>
      <c r="F33" s="61" t="s">
        <v>41</v>
      </c>
      <c r="G33" s="61" t="s">
        <v>39</v>
      </c>
      <c r="H33" s="61" t="s">
        <v>49</v>
      </c>
      <c r="I33" s="61" t="s">
        <v>50</v>
      </c>
      <c r="J33" s="61" t="s">
        <v>51</v>
      </c>
    </row>
    <row r="34" spans="1:10" x14ac:dyDescent="0.25">
      <c r="A34" s="98" t="s">
        <v>73</v>
      </c>
      <c r="B34" s="99"/>
      <c r="C34" s="99"/>
      <c r="D34" s="99"/>
      <c r="E34" s="100"/>
      <c r="F34" s="48">
        <v>0</v>
      </c>
      <c r="G34" s="48">
        <f>F37</f>
        <v>0</v>
      </c>
      <c r="H34" s="48">
        <f>G37</f>
        <v>0</v>
      </c>
      <c r="I34" s="48">
        <f>H37</f>
        <v>0</v>
      </c>
      <c r="J34" s="49">
        <f>I37</f>
        <v>0</v>
      </c>
    </row>
    <row r="35" spans="1:10" ht="28.5" customHeight="1" x14ac:dyDescent="0.25">
      <c r="A35" s="98" t="s">
        <v>76</v>
      </c>
      <c r="B35" s="99"/>
      <c r="C35" s="99"/>
      <c r="D35" s="99"/>
      <c r="E35" s="100"/>
      <c r="F35" s="48">
        <v>0</v>
      </c>
      <c r="G35" s="48">
        <v>0</v>
      </c>
      <c r="H35" s="48">
        <v>0</v>
      </c>
      <c r="I35" s="48">
        <v>0</v>
      </c>
      <c r="J35" s="49">
        <v>0</v>
      </c>
    </row>
    <row r="36" spans="1:10" x14ac:dyDescent="0.25">
      <c r="A36" s="98" t="s">
        <v>77</v>
      </c>
      <c r="B36" s="105"/>
      <c r="C36" s="105"/>
      <c r="D36" s="105"/>
      <c r="E36" s="106"/>
      <c r="F36" s="48">
        <v>0</v>
      </c>
      <c r="G36" s="48">
        <v>0</v>
      </c>
      <c r="H36" s="48">
        <v>0</v>
      </c>
      <c r="I36" s="48">
        <v>0</v>
      </c>
      <c r="J36" s="49">
        <v>0</v>
      </c>
    </row>
    <row r="37" spans="1:10" ht="15" customHeight="1" x14ac:dyDescent="0.25">
      <c r="A37" s="94" t="s">
        <v>74</v>
      </c>
      <c r="B37" s="95"/>
      <c r="C37" s="95"/>
      <c r="D37" s="95"/>
      <c r="E37" s="95"/>
      <c r="F37" s="35">
        <f>F34-F35+F36</f>
        <v>0</v>
      </c>
      <c r="G37" s="35">
        <f t="shared" ref="G37:J37" si="7">G34-G35+G36</f>
        <v>0</v>
      </c>
      <c r="H37" s="35">
        <f t="shared" si="7"/>
        <v>0</v>
      </c>
      <c r="I37" s="35">
        <f t="shared" si="7"/>
        <v>0</v>
      </c>
      <c r="J37" s="62">
        <f t="shared" si="7"/>
        <v>0</v>
      </c>
    </row>
    <row r="38" spans="1:10" ht="17.25" customHeight="1" x14ac:dyDescent="0.25"/>
    <row r="39" spans="1:10" x14ac:dyDescent="0.25">
      <c r="A39" s="92" t="s">
        <v>42</v>
      </c>
      <c r="B39" s="93"/>
      <c r="C39" s="93"/>
      <c r="D39" s="93"/>
      <c r="E39" s="93"/>
      <c r="F39" s="93"/>
      <c r="G39" s="93"/>
      <c r="H39" s="93"/>
      <c r="I39" s="93"/>
      <c r="J39" s="93"/>
    </row>
    <row r="40" spans="1:10" ht="9" customHeight="1" x14ac:dyDescent="0.25"/>
  </sheetData>
  <mergeCells count="24"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0"/>
  <sheetViews>
    <sheetView topLeftCell="A7" workbookViewId="0">
      <selection activeCell="D36" sqref="D3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25.28515625" customWidth="1"/>
    <col min="4" max="4" width="25.28515625" style="136" customWidth="1"/>
    <col min="5" max="8" width="25.28515625" style="82" customWidth="1"/>
  </cols>
  <sheetData>
    <row r="1" spans="1:8" ht="42" customHeight="1" x14ac:dyDescent="0.25">
      <c r="A1" s="96" t="s">
        <v>78</v>
      </c>
      <c r="B1" s="96"/>
      <c r="C1" s="96"/>
      <c r="D1" s="96"/>
      <c r="E1" s="96"/>
      <c r="F1" s="96"/>
      <c r="G1" s="96"/>
      <c r="H1" s="96"/>
    </row>
    <row r="2" spans="1:8" ht="18" customHeight="1" x14ac:dyDescent="0.25">
      <c r="A2" s="4"/>
      <c r="B2" s="4"/>
      <c r="C2" s="4"/>
      <c r="D2" s="133"/>
      <c r="E2" s="80"/>
      <c r="F2" s="80"/>
      <c r="G2" s="80"/>
      <c r="H2" s="80"/>
    </row>
    <row r="3" spans="1:8" ht="15.75" customHeight="1" x14ac:dyDescent="0.25">
      <c r="A3" s="96" t="s">
        <v>21</v>
      </c>
      <c r="B3" s="96"/>
      <c r="C3" s="96"/>
      <c r="D3" s="96"/>
      <c r="E3" s="96"/>
      <c r="F3" s="96"/>
      <c r="G3" s="96"/>
      <c r="H3" s="96"/>
    </row>
    <row r="4" spans="1:8" ht="18" x14ac:dyDescent="0.25">
      <c r="A4" s="4"/>
      <c r="B4" s="4"/>
      <c r="C4" s="4"/>
      <c r="D4" s="133"/>
      <c r="E4" s="80"/>
      <c r="F4" s="80"/>
      <c r="G4" s="134"/>
      <c r="H4" s="134"/>
    </row>
    <row r="5" spans="1:8" ht="18" customHeight="1" x14ac:dyDescent="0.25">
      <c r="A5" s="96" t="s">
        <v>4</v>
      </c>
      <c r="B5" s="96"/>
      <c r="C5" s="96"/>
      <c r="D5" s="96"/>
      <c r="E5" s="96"/>
      <c r="F5" s="96"/>
      <c r="G5" s="96"/>
      <c r="H5" s="96"/>
    </row>
    <row r="6" spans="1:8" ht="18" x14ac:dyDescent="0.25">
      <c r="A6" s="4"/>
      <c r="B6" s="4"/>
      <c r="C6" s="4"/>
      <c r="D6" s="133"/>
      <c r="E6" s="80"/>
      <c r="F6" s="80"/>
      <c r="G6" s="134"/>
      <c r="H6" s="134"/>
    </row>
    <row r="7" spans="1:8" ht="15.75" customHeight="1" x14ac:dyDescent="0.25">
      <c r="A7" s="96" t="s">
        <v>52</v>
      </c>
      <c r="B7" s="96"/>
      <c r="C7" s="96"/>
      <c r="D7" s="96"/>
      <c r="E7" s="96"/>
      <c r="F7" s="96"/>
      <c r="G7" s="96"/>
      <c r="H7" s="96"/>
    </row>
    <row r="8" spans="1:8" ht="18" x14ac:dyDescent="0.25">
      <c r="A8" s="4"/>
      <c r="B8" s="4"/>
      <c r="C8" s="4"/>
      <c r="D8" s="133"/>
      <c r="E8" s="80"/>
      <c r="F8" s="80"/>
      <c r="G8" s="134"/>
      <c r="H8" s="134"/>
    </row>
    <row r="9" spans="1:8" ht="25.5" x14ac:dyDescent="0.25">
      <c r="A9" s="20" t="s">
        <v>5</v>
      </c>
      <c r="B9" s="19" t="s">
        <v>6</v>
      </c>
      <c r="C9" s="19" t="s">
        <v>3</v>
      </c>
      <c r="D9" s="135" t="s">
        <v>38</v>
      </c>
      <c r="E9" s="88" t="s">
        <v>39</v>
      </c>
      <c r="F9" s="88" t="s">
        <v>36</v>
      </c>
      <c r="G9" s="88" t="s">
        <v>29</v>
      </c>
      <c r="H9" s="88" t="s">
        <v>37</v>
      </c>
    </row>
    <row r="10" spans="1:8" s="73" customFormat="1" x14ac:dyDescent="0.25">
      <c r="A10" s="75"/>
      <c r="B10" s="137"/>
      <c r="C10" s="137" t="s">
        <v>0</v>
      </c>
      <c r="D10" s="72">
        <v>1209087</v>
      </c>
      <c r="E10" s="90">
        <v>1146962</v>
      </c>
      <c r="F10" s="90">
        <v>1402853</v>
      </c>
      <c r="G10" s="90">
        <v>1437835</v>
      </c>
      <c r="H10" s="90">
        <v>1471542</v>
      </c>
    </row>
    <row r="11" spans="1:8" ht="15.75" customHeight="1" x14ac:dyDescent="0.25">
      <c r="A11" s="11">
        <v>6</v>
      </c>
      <c r="B11" s="11"/>
      <c r="C11" s="11" t="s">
        <v>7</v>
      </c>
      <c r="D11" s="8">
        <v>1209087</v>
      </c>
      <c r="E11" s="9">
        <v>1119209</v>
      </c>
      <c r="F11" s="9">
        <v>1382653</v>
      </c>
      <c r="G11" s="9">
        <v>1417140</v>
      </c>
      <c r="H11" s="9">
        <v>1450312</v>
      </c>
    </row>
    <row r="12" spans="1:8" ht="38.25" x14ac:dyDescent="0.25">
      <c r="A12" s="11"/>
      <c r="B12" s="15">
        <v>63</v>
      </c>
      <c r="C12" s="15" t="s">
        <v>31</v>
      </c>
      <c r="D12" s="8">
        <v>1053512</v>
      </c>
      <c r="E12" s="9">
        <v>986102</v>
      </c>
      <c r="F12" s="9">
        <v>1234530</v>
      </c>
      <c r="G12" s="9">
        <v>1265355</v>
      </c>
      <c r="H12" s="9">
        <v>1294795</v>
      </c>
    </row>
    <row r="13" spans="1:8" ht="38.25" customHeight="1" x14ac:dyDescent="0.25">
      <c r="A13" s="12"/>
      <c r="B13" s="12">
        <v>65</v>
      </c>
      <c r="C13" s="15" t="s">
        <v>79</v>
      </c>
      <c r="D13" s="8">
        <v>76829.25</v>
      </c>
      <c r="E13" s="9">
        <v>69295</v>
      </c>
      <c r="F13" s="9">
        <v>83700</v>
      </c>
      <c r="G13" s="9">
        <v>85795</v>
      </c>
      <c r="H13" s="9">
        <v>87920</v>
      </c>
    </row>
    <row r="14" spans="1:8" ht="38.25" customHeight="1" x14ac:dyDescent="0.25">
      <c r="A14" s="12"/>
      <c r="B14" s="12">
        <v>66</v>
      </c>
      <c r="C14" s="15" t="s">
        <v>109</v>
      </c>
      <c r="D14" s="8"/>
      <c r="E14" s="9">
        <v>1376</v>
      </c>
      <c r="F14" s="9">
        <v>1720</v>
      </c>
      <c r="G14" s="9">
        <v>1720</v>
      </c>
      <c r="H14" s="9">
        <v>1720</v>
      </c>
    </row>
    <row r="15" spans="1:8" ht="38.25" x14ac:dyDescent="0.25">
      <c r="A15" s="12"/>
      <c r="B15" s="12">
        <v>67</v>
      </c>
      <c r="C15" s="15" t="s">
        <v>33</v>
      </c>
      <c r="D15" s="8">
        <v>50991.71</v>
      </c>
      <c r="E15" s="9">
        <v>62436</v>
      </c>
      <c r="F15" s="9">
        <v>62702.78</v>
      </c>
      <c r="G15" s="9">
        <v>64270.35</v>
      </c>
      <c r="H15" s="9">
        <v>65877.05</v>
      </c>
    </row>
    <row r="16" spans="1:8" ht="30" customHeight="1" x14ac:dyDescent="0.25">
      <c r="A16" s="12"/>
      <c r="B16" s="12">
        <v>92</v>
      </c>
      <c r="C16" s="15" t="s">
        <v>110</v>
      </c>
      <c r="D16" s="8">
        <v>27754</v>
      </c>
      <c r="E16" s="9">
        <v>27754</v>
      </c>
      <c r="F16" s="9">
        <v>20200</v>
      </c>
      <c r="G16" s="9">
        <v>20695</v>
      </c>
      <c r="H16" s="9">
        <v>21230</v>
      </c>
    </row>
    <row r="17" spans="1:8" ht="25.5" x14ac:dyDescent="0.25">
      <c r="A17" s="14">
        <v>7</v>
      </c>
      <c r="B17" s="14"/>
      <c r="C17" s="24" t="s">
        <v>8</v>
      </c>
      <c r="D17" s="8"/>
      <c r="E17" s="9"/>
      <c r="F17" s="9"/>
      <c r="G17" s="9"/>
      <c r="H17" s="9"/>
    </row>
    <row r="18" spans="1:8" ht="38.25" x14ac:dyDescent="0.25">
      <c r="A18" s="15"/>
      <c r="B18" s="15">
        <v>72</v>
      </c>
      <c r="C18" s="25" t="s">
        <v>30</v>
      </c>
      <c r="D18" s="8"/>
      <c r="E18" s="9"/>
      <c r="F18" s="9"/>
      <c r="G18" s="9"/>
      <c r="H18" s="10"/>
    </row>
    <row r="21" spans="1:8" ht="15.75" x14ac:dyDescent="0.25">
      <c r="A21" s="96" t="s">
        <v>53</v>
      </c>
      <c r="B21" s="114"/>
      <c r="C21" s="114"/>
      <c r="D21" s="114"/>
      <c r="E21" s="114"/>
      <c r="F21" s="114"/>
      <c r="G21" s="114"/>
      <c r="H21" s="114"/>
    </row>
    <row r="22" spans="1:8" ht="18" x14ac:dyDescent="0.25">
      <c r="A22" s="4"/>
      <c r="B22" s="4"/>
      <c r="C22" s="4"/>
      <c r="D22" s="133"/>
      <c r="E22" s="80"/>
      <c r="F22" s="80"/>
      <c r="G22" s="134"/>
      <c r="H22" s="134"/>
    </row>
    <row r="23" spans="1:8" ht="25.5" x14ac:dyDescent="0.25">
      <c r="A23" s="20" t="s">
        <v>5</v>
      </c>
      <c r="B23" s="19" t="s">
        <v>6</v>
      </c>
      <c r="C23" s="19" t="s">
        <v>9</v>
      </c>
      <c r="D23" s="135" t="s">
        <v>38</v>
      </c>
      <c r="E23" s="88" t="s">
        <v>39</v>
      </c>
      <c r="F23" s="88" t="s">
        <v>36</v>
      </c>
      <c r="G23" s="88" t="s">
        <v>29</v>
      </c>
      <c r="H23" s="88" t="s">
        <v>37</v>
      </c>
    </row>
    <row r="24" spans="1:8" s="73" customFormat="1" x14ac:dyDescent="0.25">
      <c r="A24" s="75"/>
      <c r="B24" s="137"/>
      <c r="C24" s="137" t="s">
        <v>1</v>
      </c>
      <c r="D24" s="72">
        <v>1236545</v>
      </c>
      <c r="E24" s="90">
        <v>1146962</v>
      </c>
      <c r="F24" s="90">
        <v>1402853</v>
      </c>
      <c r="G24" s="90">
        <v>1437835</v>
      </c>
      <c r="H24" s="90">
        <v>1471542</v>
      </c>
    </row>
    <row r="25" spans="1:8" ht="15.75" customHeight="1" x14ac:dyDescent="0.25">
      <c r="A25" s="11">
        <v>3</v>
      </c>
      <c r="B25" s="11"/>
      <c r="C25" s="11" t="s">
        <v>10</v>
      </c>
      <c r="D25" s="8">
        <v>1217146</v>
      </c>
      <c r="E25" s="9">
        <v>1141652</v>
      </c>
      <c r="F25" s="9">
        <v>1379953</v>
      </c>
      <c r="G25" s="9">
        <v>1414360</v>
      </c>
      <c r="H25" s="9">
        <v>1447492</v>
      </c>
    </row>
    <row r="26" spans="1:8" ht="15.75" customHeight="1" x14ac:dyDescent="0.25">
      <c r="A26" s="11"/>
      <c r="B26" s="15">
        <v>31</v>
      </c>
      <c r="C26" s="15" t="s">
        <v>11</v>
      </c>
      <c r="D26" s="8">
        <v>1057077</v>
      </c>
      <c r="E26" s="9">
        <v>977344</v>
      </c>
      <c r="F26" s="9">
        <v>1224950</v>
      </c>
      <c r="G26" s="9">
        <v>1255575</v>
      </c>
      <c r="H26" s="9">
        <v>1284815</v>
      </c>
    </row>
    <row r="27" spans="1:8" x14ac:dyDescent="0.25">
      <c r="A27" s="12"/>
      <c r="B27" s="12">
        <v>32</v>
      </c>
      <c r="C27" s="12" t="s">
        <v>24</v>
      </c>
      <c r="D27" s="8">
        <v>160069</v>
      </c>
      <c r="E27" s="9">
        <v>164308</v>
      </c>
      <c r="F27" s="9">
        <v>155003</v>
      </c>
      <c r="G27" s="9">
        <v>158785</v>
      </c>
      <c r="H27" s="9">
        <v>162677</v>
      </c>
    </row>
    <row r="28" spans="1:8" x14ac:dyDescent="0.25">
      <c r="A28" s="12"/>
      <c r="B28" s="26" t="s">
        <v>32</v>
      </c>
      <c r="C28" s="13"/>
      <c r="D28" s="8"/>
      <c r="E28" s="9"/>
      <c r="F28" s="9"/>
      <c r="G28" s="9"/>
      <c r="H28" s="9"/>
    </row>
    <row r="29" spans="1:8" ht="25.5" x14ac:dyDescent="0.25">
      <c r="A29" s="14">
        <v>4</v>
      </c>
      <c r="B29" s="14"/>
      <c r="C29" s="24" t="s">
        <v>12</v>
      </c>
      <c r="D29" s="8">
        <v>19400</v>
      </c>
      <c r="E29" s="9">
        <v>5310</v>
      </c>
      <c r="F29" s="9">
        <v>22900</v>
      </c>
      <c r="G29" s="9">
        <v>23475</v>
      </c>
      <c r="H29" s="9">
        <v>24050</v>
      </c>
    </row>
    <row r="30" spans="1:8" ht="38.25" x14ac:dyDescent="0.25">
      <c r="A30" s="15"/>
      <c r="B30" s="15">
        <v>42</v>
      </c>
      <c r="C30" s="25" t="s">
        <v>34</v>
      </c>
      <c r="D30" s="8">
        <v>19400</v>
      </c>
      <c r="E30" s="9">
        <v>5310</v>
      </c>
      <c r="F30" s="9">
        <v>22900</v>
      </c>
      <c r="G30" s="9">
        <v>23475</v>
      </c>
      <c r="H30" s="10">
        <v>24050</v>
      </c>
    </row>
  </sheetData>
  <mergeCells count="5">
    <mergeCell ref="A21:H21"/>
    <mergeCell ref="A1:H1"/>
    <mergeCell ref="A3:H3"/>
    <mergeCell ref="A5:H5"/>
    <mergeCell ref="A7:H7"/>
  </mergeCells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4"/>
  <sheetViews>
    <sheetView workbookViewId="0">
      <selection activeCell="A32" sqref="A32:XFD32"/>
    </sheetView>
  </sheetViews>
  <sheetFormatPr defaultRowHeight="15" x14ac:dyDescent="0.25"/>
  <cols>
    <col min="1" max="1" width="25.28515625" customWidth="1"/>
    <col min="2" max="2" width="25.28515625" style="73" customWidth="1"/>
    <col min="3" max="6" width="25.28515625" style="82" customWidth="1"/>
  </cols>
  <sheetData>
    <row r="1" spans="1:6" ht="42" customHeight="1" x14ac:dyDescent="0.25">
      <c r="A1" s="96" t="s">
        <v>78</v>
      </c>
      <c r="B1" s="96"/>
      <c r="C1" s="96"/>
      <c r="D1" s="96"/>
      <c r="E1" s="96"/>
      <c r="F1" s="96"/>
    </row>
    <row r="2" spans="1:6" ht="18" customHeight="1" x14ac:dyDescent="0.25">
      <c r="A2" s="4"/>
      <c r="B2" s="70"/>
      <c r="C2" s="80"/>
      <c r="D2" s="80"/>
      <c r="E2" s="80"/>
      <c r="F2" s="80"/>
    </row>
    <row r="3" spans="1:6" ht="15.75" customHeight="1" x14ac:dyDescent="0.25">
      <c r="A3" s="96" t="s">
        <v>21</v>
      </c>
      <c r="B3" s="96"/>
      <c r="C3" s="96"/>
      <c r="D3" s="96"/>
      <c r="E3" s="96"/>
      <c r="F3" s="96"/>
    </row>
    <row r="4" spans="1:6" ht="18" x14ac:dyDescent="0.25">
      <c r="B4" s="70"/>
      <c r="C4" s="80"/>
      <c r="D4" s="80"/>
      <c r="E4" s="134"/>
      <c r="F4" s="134"/>
    </row>
    <row r="5" spans="1:6" ht="18" customHeight="1" x14ac:dyDescent="0.25">
      <c r="A5" s="96" t="s">
        <v>4</v>
      </c>
      <c r="B5" s="96"/>
      <c r="C5" s="96"/>
      <c r="D5" s="96"/>
      <c r="E5" s="96"/>
      <c r="F5" s="96"/>
    </row>
    <row r="6" spans="1:6" ht="18" x14ac:dyDescent="0.25">
      <c r="A6" s="4"/>
      <c r="B6" s="70"/>
      <c r="C6" s="80"/>
      <c r="D6" s="80"/>
      <c r="E6" s="134"/>
      <c r="F6" s="134"/>
    </row>
    <row r="7" spans="1:6" ht="15.75" customHeight="1" x14ac:dyDescent="0.25">
      <c r="A7" s="96" t="s">
        <v>54</v>
      </c>
      <c r="B7" s="96"/>
      <c r="C7" s="96"/>
      <c r="D7" s="96"/>
      <c r="E7" s="96"/>
      <c r="F7" s="96"/>
    </row>
    <row r="8" spans="1:6" ht="18" x14ac:dyDescent="0.25">
      <c r="A8" s="4"/>
      <c r="B8" s="70"/>
      <c r="C8" s="80"/>
      <c r="D8" s="80"/>
      <c r="E8" s="134"/>
      <c r="F8" s="134"/>
    </row>
    <row r="9" spans="1:6" ht="25.5" x14ac:dyDescent="0.25">
      <c r="A9" s="20" t="s">
        <v>56</v>
      </c>
      <c r="B9" s="71" t="s">
        <v>38</v>
      </c>
      <c r="C9" s="88" t="s">
        <v>39</v>
      </c>
      <c r="D9" s="88" t="s">
        <v>36</v>
      </c>
      <c r="E9" s="88" t="s">
        <v>29</v>
      </c>
      <c r="F9" s="88" t="s">
        <v>37</v>
      </c>
    </row>
    <row r="10" spans="1:6" s="73" customFormat="1" x14ac:dyDescent="0.25">
      <c r="A10" s="75" t="s">
        <v>0</v>
      </c>
      <c r="B10" s="72">
        <v>1209087</v>
      </c>
      <c r="C10" s="90">
        <v>1146963</v>
      </c>
      <c r="D10" s="90">
        <v>1402853</v>
      </c>
      <c r="E10" s="90">
        <v>1437835</v>
      </c>
      <c r="F10" s="90">
        <v>1471542</v>
      </c>
    </row>
    <row r="11" spans="1:6" x14ac:dyDescent="0.25">
      <c r="A11" s="24" t="s">
        <v>59</v>
      </c>
      <c r="B11" s="75"/>
      <c r="C11" s="89"/>
      <c r="D11" s="89"/>
      <c r="E11" s="89"/>
      <c r="F11" s="89"/>
    </row>
    <row r="12" spans="1:6" x14ac:dyDescent="0.25">
      <c r="A12" s="13" t="s">
        <v>60</v>
      </c>
      <c r="B12" s="9"/>
      <c r="C12" s="9">
        <v>1560</v>
      </c>
      <c r="D12" s="9"/>
      <c r="E12" s="9"/>
      <c r="F12" s="9"/>
    </row>
    <row r="13" spans="1:6" x14ac:dyDescent="0.25">
      <c r="A13" s="12" t="s">
        <v>32</v>
      </c>
      <c r="B13" s="9"/>
      <c r="C13" s="9"/>
      <c r="D13" s="9"/>
      <c r="E13" s="9"/>
      <c r="F13" s="9"/>
    </row>
    <row r="14" spans="1:6" x14ac:dyDescent="0.25">
      <c r="A14" s="26" t="s">
        <v>61</v>
      </c>
      <c r="B14" s="8"/>
      <c r="C14" s="9"/>
      <c r="D14" s="9"/>
      <c r="E14" s="9"/>
      <c r="F14" s="9"/>
    </row>
    <row r="15" spans="1:6" x14ac:dyDescent="0.25">
      <c r="A15" s="12" t="s">
        <v>111</v>
      </c>
      <c r="B15" s="8"/>
      <c r="C15" s="9">
        <v>1376</v>
      </c>
      <c r="D15" s="9">
        <v>1720</v>
      </c>
      <c r="E15" s="9">
        <v>1720</v>
      </c>
      <c r="F15" s="9">
        <v>1720</v>
      </c>
    </row>
    <row r="16" spans="1:6" ht="25.5" x14ac:dyDescent="0.25">
      <c r="A16" s="11" t="s">
        <v>58</v>
      </c>
      <c r="B16" s="8"/>
      <c r="C16" s="9"/>
      <c r="D16" s="9"/>
      <c r="E16" s="9"/>
      <c r="F16" s="9"/>
    </row>
    <row r="17" spans="1:6" ht="25.5" x14ac:dyDescent="0.25">
      <c r="A17" s="17" t="s">
        <v>80</v>
      </c>
      <c r="B17" s="8">
        <v>76829</v>
      </c>
      <c r="C17" s="9">
        <v>69295</v>
      </c>
      <c r="D17" s="9">
        <v>83700</v>
      </c>
      <c r="E17" s="9">
        <v>85795</v>
      </c>
      <c r="F17" s="9">
        <v>87920</v>
      </c>
    </row>
    <row r="18" spans="1:6" x14ac:dyDescent="0.25">
      <c r="A18" s="17" t="s">
        <v>112</v>
      </c>
      <c r="B18" s="8">
        <v>27754</v>
      </c>
      <c r="C18" s="9">
        <v>27754</v>
      </c>
      <c r="D18" s="9">
        <v>20200</v>
      </c>
      <c r="E18" s="9">
        <v>20695</v>
      </c>
      <c r="F18" s="9">
        <v>21230</v>
      </c>
    </row>
    <row r="19" spans="1:6" ht="25.5" x14ac:dyDescent="0.25">
      <c r="A19" s="17" t="s">
        <v>81</v>
      </c>
      <c r="B19" s="8">
        <v>50992</v>
      </c>
      <c r="C19" s="9">
        <v>60876</v>
      </c>
      <c r="D19" s="9">
        <v>62703</v>
      </c>
      <c r="E19" s="9">
        <v>64270</v>
      </c>
      <c r="F19" s="9">
        <v>65877</v>
      </c>
    </row>
    <row r="20" spans="1:6" x14ac:dyDescent="0.25">
      <c r="A20" s="42" t="s">
        <v>57</v>
      </c>
      <c r="B20" s="8"/>
      <c r="C20" s="9"/>
      <c r="D20" s="9"/>
      <c r="E20" s="9"/>
      <c r="F20" s="10"/>
    </row>
    <row r="21" spans="1:6" x14ac:dyDescent="0.25">
      <c r="A21" s="13" t="s">
        <v>82</v>
      </c>
      <c r="B21" s="8">
        <v>1053512</v>
      </c>
      <c r="C21" s="9">
        <v>986102</v>
      </c>
      <c r="D21" s="9">
        <v>1234530</v>
      </c>
      <c r="E21" s="9">
        <v>1265355</v>
      </c>
      <c r="F21" s="10">
        <v>1294795</v>
      </c>
    </row>
    <row r="24" spans="1:6" ht="15.75" customHeight="1" x14ac:dyDescent="0.25">
      <c r="A24" s="96" t="s">
        <v>55</v>
      </c>
      <c r="B24" s="96"/>
      <c r="C24" s="96"/>
      <c r="D24" s="96"/>
      <c r="E24" s="96"/>
      <c r="F24" s="96"/>
    </row>
    <row r="25" spans="1:6" ht="18" x14ac:dyDescent="0.25">
      <c r="A25" s="4"/>
      <c r="B25" s="70"/>
      <c r="C25" s="80"/>
      <c r="D25" s="80"/>
      <c r="E25" s="134"/>
      <c r="F25" s="134"/>
    </row>
    <row r="26" spans="1:6" ht="25.5" x14ac:dyDescent="0.25">
      <c r="A26" s="20" t="s">
        <v>56</v>
      </c>
      <c r="B26" s="71" t="s">
        <v>38</v>
      </c>
      <c r="C26" s="88" t="s">
        <v>39</v>
      </c>
      <c r="D26" s="88" t="s">
        <v>36</v>
      </c>
      <c r="E26" s="88" t="s">
        <v>29</v>
      </c>
      <c r="F26" s="88" t="s">
        <v>37</v>
      </c>
    </row>
    <row r="27" spans="1:6" s="73" customFormat="1" x14ac:dyDescent="0.25">
      <c r="A27" s="75" t="s">
        <v>1</v>
      </c>
      <c r="B27" s="72">
        <v>1236545</v>
      </c>
      <c r="C27" s="90">
        <v>1146962</v>
      </c>
      <c r="D27" s="90">
        <v>1402853</v>
      </c>
      <c r="E27" s="90">
        <v>1437835</v>
      </c>
      <c r="F27" s="90">
        <v>1471542</v>
      </c>
    </row>
    <row r="28" spans="1:6" ht="15.75" customHeight="1" x14ac:dyDescent="0.25">
      <c r="A28" s="24" t="s">
        <v>59</v>
      </c>
      <c r="B28" s="8"/>
      <c r="C28" s="9"/>
      <c r="D28" s="9"/>
      <c r="E28" s="9"/>
      <c r="F28" s="9"/>
    </row>
    <row r="29" spans="1:6" x14ac:dyDescent="0.25">
      <c r="A29" s="13" t="s">
        <v>60</v>
      </c>
      <c r="B29" s="8"/>
      <c r="C29" s="9">
        <v>1560</v>
      </c>
      <c r="D29" s="9"/>
      <c r="E29" s="9"/>
      <c r="F29" s="9"/>
    </row>
    <row r="30" spans="1:6" x14ac:dyDescent="0.25">
      <c r="A30" s="12" t="s">
        <v>32</v>
      </c>
      <c r="B30" s="8"/>
      <c r="C30" s="9"/>
      <c r="D30" s="9"/>
      <c r="E30" s="9"/>
      <c r="F30" s="9"/>
    </row>
    <row r="31" spans="1:6" x14ac:dyDescent="0.25">
      <c r="A31" s="24" t="s">
        <v>83</v>
      </c>
      <c r="B31" s="8">
        <v>1217146</v>
      </c>
      <c r="C31" s="9">
        <v>1140092</v>
      </c>
      <c r="D31" s="9">
        <v>1379953</v>
      </c>
      <c r="E31" s="9">
        <v>1414360</v>
      </c>
      <c r="F31" s="9">
        <v>1447492</v>
      </c>
    </row>
    <row r="32" spans="1:6" x14ac:dyDescent="0.25">
      <c r="A32" s="13" t="s">
        <v>84</v>
      </c>
      <c r="B32" s="8">
        <v>1057077</v>
      </c>
      <c r="C32" s="9">
        <v>977344</v>
      </c>
      <c r="D32" s="9">
        <v>1224950</v>
      </c>
      <c r="E32" s="9">
        <v>1255575</v>
      </c>
      <c r="F32" s="10">
        <v>1284815</v>
      </c>
    </row>
    <row r="33" spans="1:6" x14ac:dyDescent="0.25">
      <c r="A33" s="13" t="s">
        <v>85</v>
      </c>
      <c r="B33" s="9">
        <v>160069</v>
      </c>
      <c r="C33" s="86">
        <v>162748</v>
      </c>
      <c r="D33" s="86">
        <v>155003</v>
      </c>
      <c r="E33" s="86">
        <v>158785</v>
      </c>
      <c r="F33" s="86">
        <v>162677</v>
      </c>
    </row>
    <row r="34" spans="1:6" x14ac:dyDescent="0.25">
      <c r="A34" s="13" t="s">
        <v>113</v>
      </c>
      <c r="B34" s="9">
        <v>19400</v>
      </c>
      <c r="C34" s="86">
        <v>5310</v>
      </c>
      <c r="D34" s="86">
        <v>22900</v>
      </c>
      <c r="E34" s="86">
        <v>23475</v>
      </c>
      <c r="F34" s="86">
        <v>24050</v>
      </c>
    </row>
  </sheetData>
  <mergeCells count="5">
    <mergeCell ref="A1:F1"/>
    <mergeCell ref="A3:F3"/>
    <mergeCell ref="A5:F5"/>
    <mergeCell ref="A7:F7"/>
    <mergeCell ref="A24:F24"/>
  </mergeCells>
  <pageMargins left="0.7" right="0.7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5"/>
  <sheetViews>
    <sheetView workbookViewId="0">
      <selection activeCell="F12" sqref="F12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96" t="s">
        <v>78</v>
      </c>
      <c r="B1" s="96"/>
      <c r="C1" s="96"/>
      <c r="D1" s="96"/>
      <c r="E1" s="96"/>
      <c r="F1" s="96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96" t="s">
        <v>21</v>
      </c>
      <c r="B3" s="96"/>
      <c r="C3" s="96"/>
      <c r="D3" s="96"/>
      <c r="E3" s="109"/>
      <c r="F3" s="109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96" t="s">
        <v>4</v>
      </c>
      <c r="B5" s="97"/>
      <c r="C5" s="97"/>
      <c r="D5" s="97"/>
      <c r="E5" s="97"/>
      <c r="F5" s="97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96" t="s">
        <v>13</v>
      </c>
      <c r="B7" s="114"/>
      <c r="C7" s="114"/>
      <c r="D7" s="114"/>
      <c r="E7" s="114"/>
      <c r="F7" s="114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20" t="s">
        <v>56</v>
      </c>
      <c r="B9" s="19" t="s">
        <v>38</v>
      </c>
      <c r="C9" s="20" t="s">
        <v>39</v>
      </c>
      <c r="D9" s="20" t="s">
        <v>36</v>
      </c>
      <c r="E9" s="20" t="s">
        <v>29</v>
      </c>
      <c r="F9" s="20" t="s">
        <v>37</v>
      </c>
    </row>
    <row r="10" spans="1:6" ht="15.75" customHeight="1" x14ac:dyDescent="0.25">
      <c r="A10" s="11" t="s">
        <v>14</v>
      </c>
      <c r="B10" s="8">
        <v>1236545</v>
      </c>
      <c r="C10" s="9">
        <v>1146962</v>
      </c>
      <c r="D10" s="9">
        <v>1402853</v>
      </c>
      <c r="E10" s="9">
        <v>1437835</v>
      </c>
      <c r="F10" s="9">
        <v>1471542</v>
      </c>
    </row>
    <row r="11" spans="1:6" ht="15.75" customHeight="1" x14ac:dyDescent="0.25">
      <c r="A11" s="11" t="s">
        <v>86</v>
      </c>
      <c r="B11" s="8"/>
      <c r="C11" s="9"/>
      <c r="D11" s="9"/>
      <c r="E11" s="9"/>
      <c r="F11" s="9"/>
    </row>
    <row r="12" spans="1:6" x14ac:dyDescent="0.25">
      <c r="A12" s="17" t="s">
        <v>87</v>
      </c>
      <c r="B12" s="8">
        <v>1236545</v>
      </c>
      <c r="C12" s="9">
        <v>1146962</v>
      </c>
      <c r="D12" s="9">
        <v>1402853</v>
      </c>
      <c r="E12" s="9">
        <v>1437835</v>
      </c>
      <c r="F12" s="9">
        <v>1471542</v>
      </c>
    </row>
    <row r="13" spans="1:6" x14ac:dyDescent="0.25">
      <c r="A13" s="16" t="s">
        <v>15</v>
      </c>
      <c r="B13" s="8"/>
      <c r="C13" s="9"/>
      <c r="D13" s="9"/>
      <c r="E13" s="9"/>
      <c r="F13" s="9"/>
    </row>
    <row r="14" spans="1:6" x14ac:dyDescent="0.25">
      <c r="A14" s="11" t="s">
        <v>16</v>
      </c>
      <c r="B14" s="8"/>
      <c r="C14" s="9"/>
      <c r="D14" s="9"/>
      <c r="E14" s="9"/>
      <c r="F14" s="10"/>
    </row>
    <row r="15" spans="1:6" ht="25.5" x14ac:dyDescent="0.25">
      <c r="A15" s="18" t="s">
        <v>17</v>
      </c>
      <c r="B15" s="8"/>
      <c r="C15" s="9"/>
      <c r="D15" s="9"/>
      <c r="E15" s="9"/>
      <c r="F15" s="10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4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96" t="s">
        <v>78</v>
      </c>
      <c r="B1" s="96"/>
      <c r="C1" s="96"/>
      <c r="D1" s="96"/>
      <c r="E1" s="96"/>
      <c r="F1" s="96"/>
      <c r="G1" s="96"/>
      <c r="H1" s="96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96" t="s">
        <v>21</v>
      </c>
      <c r="B3" s="96"/>
      <c r="C3" s="96"/>
      <c r="D3" s="96"/>
      <c r="E3" s="96"/>
      <c r="F3" s="96"/>
      <c r="G3" s="96"/>
      <c r="H3" s="96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96" t="s">
        <v>63</v>
      </c>
      <c r="B5" s="96"/>
      <c r="C5" s="96"/>
      <c r="D5" s="96"/>
      <c r="E5" s="96"/>
      <c r="F5" s="96"/>
      <c r="G5" s="96"/>
      <c r="H5" s="96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25.5" x14ac:dyDescent="0.25">
      <c r="A7" s="20" t="s">
        <v>5</v>
      </c>
      <c r="B7" s="19" t="s">
        <v>6</v>
      </c>
      <c r="C7" s="19" t="s">
        <v>35</v>
      </c>
      <c r="D7" s="19" t="s">
        <v>38</v>
      </c>
      <c r="E7" s="20" t="s">
        <v>39</v>
      </c>
      <c r="F7" s="20" t="s">
        <v>36</v>
      </c>
      <c r="G7" s="20" t="s">
        <v>29</v>
      </c>
      <c r="H7" s="20" t="s">
        <v>37</v>
      </c>
    </row>
    <row r="8" spans="1:8" x14ac:dyDescent="0.25">
      <c r="A8" s="40"/>
      <c r="B8" s="41"/>
      <c r="C8" s="39" t="s">
        <v>65</v>
      </c>
      <c r="D8" s="41"/>
      <c r="E8" s="40"/>
      <c r="F8" s="40"/>
      <c r="G8" s="40"/>
      <c r="H8" s="40"/>
    </row>
    <row r="9" spans="1:8" ht="25.5" x14ac:dyDescent="0.25">
      <c r="A9" s="11">
        <v>8</v>
      </c>
      <c r="B9" s="11"/>
      <c r="C9" s="11" t="s">
        <v>18</v>
      </c>
      <c r="D9" s="8"/>
      <c r="E9" s="9"/>
      <c r="F9" s="9"/>
      <c r="G9" s="9"/>
      <c r="H9" s="9"/>
    </row>
    <row r="10" spans="1:8" x14ac:dyDescent="0.25">
      <c r="A10" s="11"/>
      <c r="B10" s="15">
        <v>84</v>
      </c>
      <c r="C10" s="15" t="s">
        <v>25</v>
      </c>
      <c r="D10" s="8"/>
      <c r="E10" s="9"/>
      <c r="F10" s="9"/>
      <c r="G10" s="9"/>
      <c r="H10" s="9"/>
    </row>
    <row r="11" spans="1:8" x14ac:dyDescent="0.25">
      <c r="A11" s="11"/>
      <c r="B11" s="15"/>
      <c r="C11" s="43"/>
      <c r="D11" s="8"/>
      <c r="E11" s="9"/>
      <c r="F11" s="9"/>
      <c r="G11" s="9"/>
      <c r="H11" s="9"/>
    </row>
    <row r="12" spans="1:8" x14ac:dyDescent="0.25">
      <c r="A12" s="11"/>
      <c r="B12" s="15"/>
      <c r="C12" s="39" t="s">
        <v>68</v>
      </c>
      <c r="D12" s="8"/>
      <c r="E12" s="9"/>
      <c r="F12" s="9"/>
      <c r="G12" s="9"/>
      <c r="H12" s="9"/>
    </row>
    <row r="13" spans="1:8" ht="25.5" x14ac:dyDescent="0.25">
      <c r="A13" s="14">
        <v>5</v>
      </c>
      <c r="B13" s="14"/>
      <c r="C13" s="24" t="s">
        <v>19</v>
      </c>
      <c r="D13" s="8"/>
      <c r="E13" s="9"/>
      <c r="F13" s="9"/>
      <c r="G13" s="9"/>
      <c r="H13" s="9"/>
    </row>
    <row r="14" spans="1:8" ht="25.5" x14ac:dyDescent="0.25">
      <c r="A14" s="15"/>
      <c r="B14" s="15">
        <v>54</v>
      </c>
      <c r="C14" s="25" t="s">
        <v>26</v>
      </c>
      <c r="D14" s="8"/>
      <c r="E14" s="9"/>
      <c r="F14" s="9"/>
      <c r="G14" s="9"/>
      <c r="H14" s="10"/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6"/>
  <sheetViews>
    <sheetView workbookViewId="0">
      <selection activeCell="B19" sqref="B19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96" t="s">
        <v>78</v>
      </c>
      <c r="B1" s="96"/>
      <c r="C1" s="96"/>
      <c r="D1" s="96"/>
      <c r="E1" s="96"/>
      <c r="F1" s="96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customHeight="1" x14ac:dyDescent="0.25">
      <c r="A3" s="96" t="s">
        <v>21</v>
      </c>
      <c r="B3" s="96"/>
      <c r="C3" s="96"/>
      <c r="D3" s="96"/>
      <c r="E3" s="96"/>
      <c r="F3" s="96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96" t="s">
        <v>64</v>
      </c>
      <c r="B5" s="96"/>
      <c r="C5" s="96"/>
      <c r="D5" s="96"/>
      <c r="E5" s="96"/>
      <c r="F5" s="96"/>
    </row>
    <row r="6" spans="1:6" ht="18" x14ac:dyDescent="0.25">
      <c r="A6" s="4"/>
      <c r="B6" s="4"/>
      <c r="C6" s="4"/>
      <c r="D6" s="4"/>
      <c r="E6" s="5"/>
      <c r="F6" s="5"/>
    </row>
    <row r="7" spans="1:6" ht="25.5" x14ac:dyDescent="0.25">
      <c r="A7" s="19" t="s">
        <v>56</v>
      </c>
      <c r="B7" s="19" t="s">
        <v>38</v>
      </c>
      <c r="C7" s="20" t="s">
        <v>39</v>
      </c>
      <c r="D7" s="20" t="s">
        <v>36</v>
      </c>
      <c r="E7" s="20" t="s">
        <v>29</v>
      </c>
      <c r="F7" s="20" t="s">
        <v>37</v>
      </c>
    </row>
    <row r="8" spans="1:6" x14ac:dyDescent="0.25">
      <c r="A8" s="11" t="s">
        <v>65</v>
      </c>
      <c r="B8" s="8"/>
      <c r="C8" s="9"/>
      <c r="D8" s="9"/>
      <c r="E8" s="9"/>
      <c r="F8" s="9"/>
    </row>
    <row r="9" spans="1:6" ht="25.5" x14ac:dyDescent="0.25">
      <c r="A9" s="11" t="s">
        <v>66</v>
      </c>
      <c r="B9" s="8"/>
      <c r="C9" s="9"/>
      <c r="D9" s="9"/>
      <c r="E9" s="9"/>
      <c r="F9" s="9"/>
    </row>
    <row r="10" spans="1:6" ht="25.5" x14ac:dyDescent="0.25">
      <c r="A10" s="17" t="s">
        <v>67</v>
      </c>
      <c r="B10" s="8"/>
      <c r="C10" s="9"/>
      <c r="D10" s="9"/>
      <c r="E10" s="9"/>
      <c r="F10" s="9"/>
    </row>
    <row r="11" spans="1:6" x14ac:dyDescent="0.25">
      <c r="A11" s="17"/>
      <c r="B11" s="8"/>
      <c r="C11" s="9"/>
      <c r="D11" s="9"/>
      <c r="E11" s="9"/>
      <c r="F11" s="9"/>
    </row>
    <row r="12" spans="1:6" x14ac:dyDescent="0.25">
      <c r="A12" s="11" t="s">
        <v>68</v>
      </c>
      <c r="B12" s="8"/>
      <c r="C12" s="9"/>
      <c r="D12" s="9"/>
      <c r="E12" s="9"/>
      <c r="F12" s="9"/>
    </row>
    <row r="13" spans="1:6" x14ac:dyDescent="0.25">
      <c r="A13" s="24" t="s">
        <v>59</v>
      </c>
      <c r="B13" s="8"/>
      <c r="C13" s="9"/>
      <c r="D13" s="9"/>
      <c r="E13" s="9"/>
      <c r="F13" s="9"/>
    </row>
    <row r="14" spans="1:6" x14ac:dyDescent="0.25">
      <c r="A14" s="13" t="s">
        <v>60</v>
      </c>
      <c r="B14" s="8"/>
      <c r="C14" s="9"/>
      <c r="D14" s="9"/>
      <c r="E14" s="9"/>
      <c r="F14" s="10"/>
    </row>
    <row r="15" spans="1:6" x14ac:dyDescent="0.25">
      <c r="A15" s="24" t="s">
        <v>61</v>
      </c>
      <c r="B15" s="8"/>
      <c r="C15" s="9"/>
      <c r="D15" s="9"/>
      <c r="E15" s="9"/>
      <c r="F15" s="10"/>
    </row>
    <row r="16" spans="1:6" x14ac:dyDescent="0.25">
      <c r="A16" s="13" t="s">
        <v>62</v>
      </c>
      <c r="B16" s="8"/>
      <c r="C16" s="9"/>
      <c r="D16" s="9"/>
      <c r="E16" s="9"/>
      <c r="F16" s="10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7"/>
  <sheetViews>
    <sheetView workbookViewId="0">
      <selection activeCell="I47" sqref="I47"/>
    </sheetView>
  </sheetViews>
  <sheetFormatPr defaultRowHeight="15" x14ac:dyDescent="0.25"/>
  <cols>
    <col min="1" max="1" width="24.5703125" customWidth="1"/>
    <col min="2" max="3" width="0.28515625" customWidth="1"/>
    <col min="4" max="4" width="30" customWidth="1"/>
    <col min="5" max="9" width="25.28515625" style="82" customWidth="1"/>
  </cols>
  <sheetData>
    <row r="1" spans="1:9" ht="42" customHeight="1" x14ac:dyDescent="0.25">
      <c r="A1" s="96" t="s">
        <v>78</v>
      </c>
      <c r="B1" s="96"/>
      <c r="C1" s="96"/>
      <c r="D1" s="96"/>
      <c r="E1" s="96"/>
      <c r="F1" s="96"/>
      <c r="G1" s="96"/>
      <c r="H1" s="96"/>
      <c r="I1" s="96"/>
    </row>
    <row r="2" spans="1:9" ht="18" x14ac:dyDescent="0.25">
      <c r="A2" s="4"/>
      <c r="B2" s="4"/>
      <c r="C2" s="4"/>
      <c r="D2" s="4"/>
      <c r="E2" s="80"/>
      <c r="F2" s="80"/>
      <c r="G2" s="80"/>
      <c r="H2" s="134"/>
      <c r="I2" s="134"/>
    </row>
    <row r="3" spans="1:9" ht="18" customHeight="1" x14ac:dyDescent="0.25">
      <c r="A3" s="96" t="s">
        <v>20</v>
      </c>
      <c r="B3" s="97"/>
      <c r="C3" s="97"/>
      <c r="D3" s="97"/>
      <c r="E3" s="97"/>
      <c r="F3" s="97"/>
      <c r="G3" s="97"/>
      <c r="H3" s="97"/>
      <c r="I3" s="97"/>
    </row>
    <row r="4" spans="1:9" ht="18" x14ac:dyDescent="0.25">
      <c r="A4" s="4"/>
      <c r="B4" s="4"/>
      <c r="C4" s="4"/>
      <c r="D4" s="4"/>
      <c r="E4" s="80"/>
      <c r="F4" s="80"/>
      <c r="G4" s="80"/>
      <c r="H4" s="134"/>
      <c r="I4" s="134"/>
    </row>
    <row r="5" spans="1:9" ht="25.5" x14ac:dyDescent="0.25">
      <c r="A5" s="118" t="s">
        <v>22</v>
      </c>
      <c r="B5" s="119"/>
      <c r="C5" s="120"/>
      <c r="D5" s="19" t="s">
        <v>23</v>
      </c>
      <c r="E5" s="81" t="s">
        <v>38</v>
      </c>
      <c r="F5" s="88" t="s">
        <v>39</v>
      </c>
      <c r="G5" s="88" t="s">
        <v>36</v>
      </c>
      <c r="H5" s="88" t="s">
        <v>29</v>
      </c>
      <c r="I5" s="88" t="s">
        <v>37</v>
      </c>
    </row>
    <row r="6" spans="1:9" x14ac:dyDescent="0.25">
      <c r="A6" s="115" t="s">
        <v>88</v>
      </c>
      <c r="B6" s="116"/>
      <c r="C6" s="117"/>
      <c r="D6" s="28" t="s">
        <v>89</v>
      </c>
      <c r="E6" s="8"/>
      <c r="F6" s="9"/>
      <c r="G6" s="9"/>
      <c r="H6" s="9"/>
      <c r="I6" s="9"/>
    </row>
    <row r="7" spans="1:9" ht="25.5" x14ac:dyDescent="0.25">
      <c r="A7" s="115" t="s">
        <v>90</v>
      </c>
      <c r="B7" s="116"/>
      <c r="C7" s="117"/>
      <c r="D7" s="28" t="s">
        <v>91</v>
      </c>
      <c r="E7" s="8">
        <v>50992</v>
      </c>
      <c r="F7" s="9">
        <v>60876</v>
      </c>
      <c r="G7" s="9">
        <v>62703</v>
      </c>
      <c r="H7" s="9">
        <v>64270</v>
      </c>
      <c r="I7" s="9">
        <v>65877</v>
      </c>
    </row>
    <row r="8" spans="1:9" ht="25.5" x14ac:dyDescent="0.25">
      <c r="A8" s="121" t="s">
        <v>93</v>
      </c>
      <c r="B8" s="122"/>
      <c r="C8" s="123"/>
      <c r="D8" s="38" t="s">
        <v>94</v>
      </c>
      <c r="E8" s="8"/>
      <c r="F8" s="9"/>
      <c r="G8" s="9"/>
      <c r="H8" s="9"/>
      <c r="I8" s="10"/>
    </row>
    <row r="9" spans="1:9" x14ac:dyDescent="0.25">
      <c r="A9" s="124">
        <v>3</v>
      </c>
      <c r="B9" s="125"/>
      <c r="C9" s="126"/>
      <c r="D9" s="27" t="s">
        <v>10</v>
      </c>
      <c r="E9" s="8"/>
      <c r="F9" s="9"/>
      <c r="G9" s="9"/>
      <c r="H9" s="9"/>
      <c r="I9" s="10"/>
    </row>
    <row r="10" spans="1:9" x14ac:dyDescent="0.25">
      <c r="A10" s="130">
        <v>31</v>
      </c>
      <c r="B10" s="131"/>
      <c r="C10" s="132"/>
      <c r="D10" s="27" t="s">
        <v>11</v>
      </c>
      <c r="E10" s="8"/>
      <c r="F10" s="9"/>
      <c r="G10" s="9"/>
      <c r="H10" s="9"/>
      <c r="I10" s="10"/>
    </row>
    <row r="11" spans="1:9" x14ac:dyDescent="0.25">
      <c r="A11" s="130">
        <v>32</v>
      </c>
      <c r="B11" s="131"/>
      <c r="C11" s="132"/>
      <c r="D11" s="27" t="s">
        <v>24</v>
      </c>
      <c r="E11" s="8">
        <v>50992</v>
      </c>
      <c r="F11" s="9">
        <v>60876</v>
      </c>
      <c r="G11" s="9">
        <v>62703</v>
      </c>
      <c r="H11" s="9">
        <v>64270</v>
      </c>
      <c r="I11" s="10">
        <v>65877</v>
      </c>
    </row>
    <row r="12" spans="1:9" ht="25.5" x14ac:dyDescent="0.25">
      <c r="A12" s="115" t="s">
        <v>98</v>
      </c>
      <c r="B12" s="116"/>
      <c r="C12" s="117"/>
      <c r="D12" s="28" t="s">
        <v>99</v>
      </c>
      <c r="E12" s="8">
        <v>1049193</v>
      </c>
      <c r="F12" s="9">
        <v>979901</v>
      </c>
      <c r="G12" s="9">
        <v>1234530</v>
      </c>
      <c r="H12" s="9">
        <v>1265355</v>
      </c>
      <c r="I12" s="9">
        <v>1294795</v>
      </c>
    </row>
    <row r="13" spans="1:9" ht="15" customHeight="1" x14ac:dyDescent="0.25">
      <c r="A13" s="121" t="s">
        <v>100</v>
      </c>
      <c r="B13" s="122"/>
      <c r="C13" s="123"/>
      <c r="D13" s="38" t="s">
        <v>101</v>
      </c>
      <c r="E13" s="8"/>
      <c r="F13" s="9"/>
      <c r="G13" s="9"/>
      <c r="H13" s="9"/>
      <c r="I13" s="10"/>
    </row>
    <row r="14" spans="1:9" x14ac:dyDescent="0.25">
      <c r="A14" s="124">
        <v>3</v>
      </c>
      <c r="B14" s="125"/>
      <c r="C14" s="126"/>
      <c r="D14" s="27" t="s">
        <v>10</v>
      </c>
      <c r="E14" s="8"/>
      <c r="F14" s="9"/>
      <c r="G14" s="9"/>
      <c r="H14" s="9"/>
      <c r="I14" s="10"/>
    </row>
    <row r="15" spans="1:9" x14ac:dyDescent="0.25">
      <c r="A15" s="63">
        <v>31</v>
      </c>
      <c r="B15" s="64"/>
      <c r="C15" s="27"/>
      <c r="D15" s="27" t="s">
        <v>11</v>
      </c>
      <c r="E15" s="8">
        <v>1033325</v>
      </c>
      <c r="F15" s="9">
        <v>972050</v>
      </c>
      <c r="G15" s="9">
        <v>1224950</v>
      </c>
      <c r="H15" s="9">
        <v>1255575</v>
      </c>
      <c r="I15" s="10">
        <v>1284815</v>
      </c>
    </row>
    <row r="16" spans="1:9" x14ac:dyDescent="0.25">
      <c r="A16" s="63">
        <v>32</v>
      </c>
      <c r="B16" s="64"/>
      <c r="C16" s="27"/>
      <c r="D16" s="27" t="s">
        <v>24</v>
      </c>
      <c r="E16" s="8">
        <v>15867</v>
      </c>
      <c r="F16" s="9">
        <v>7851</v>
      </c>
      <c r="G16" s="9">
        <v>9580</v>
      </c>
      <c r="H16" s="9">
        <v>9780</v>
      </c>
      <c r="I16" s="10">
        <v>9980</v>
      </c>
    </row>
    <row r="17" spans="1:9" ht="33" customHeight="1" x14ac:dyDescent="0.25">
      <c r="A17" s="127" t="s">
        <v>95</v>
      </c>
      <c r="B17" s="128"/>
      <c r="C17" s="129"/>
      <c r="D17" s="38" t="s">
        <v>96</v>
      </c>
      <c r="E17" s="8"/>
      <c r="F17" s="9"/>
      <c r="G17" s="9"/>
      <c r="H17" s="9"/>
      <c r="I17" s="10"/>
    </row>
    <row r="18" spans="1:9" ht="33" customHeight="1" x14ac:dyDescent="0.25">
      <c r="A18" s="76" t="s">
        <v>114</v>
      </c>
      <c r="B18" s="77"/>
      <c r="C18" s="78"/>
      <c r="D18" s="38" t="s">
        <v>115</v>
      </c>
      <c r="E18" s="8"/>
      <c r="F18" s="9">
        <v>1060</v>
      </c>
      <c r="G18" s="9"/>
      <c r="H18" s="9"/>
      <c r="I18" s="10"/>
    </row>
    <row r="19" spans="1:9" ht="19.5" customHeight="1" x14ac:dyDescent="0.25">
      <c r="A19" s="67" t="s">
        <v>116</v>
      </c>
      <c r="B19" s="77"/>
      <c r="C19" s="78"/>
      <c r="D19" s="38" t="s">
        <v>117</v>
      </c>
      <c r="E19" s="8"/>
      <c r="F19" s="9"/>
      <c r="G19" s="9"/>
      <c r="H19" s="9"/>
      <c r="I19" s="10"/>
    </row>
    <row r="20" spans="1:9" ht="19.5" customHeight="1" x14ac:dyDescent="0.25">
      <c r="A20" s="67">
        <v>3</v>
      </c>
      <c r="B20" s="77"/>
      <c r="C20" s="78"/>
      <c r="D20" s="38" t="s">
        <v>118</v>
      </c>
      <c r="E20" s="8"/>
      <c r="F20" s="9"/>
      <c r="G20" s="9"/>
      <c r="H20" s="9"/>
      <c r="I20" s="10"/>
    </row>
    <row r="21" spans="1:9" ht="19.5" customHeight="1" x14ac:dyDescent="0.25">
      <c r="A21" s="67">
        <v>32</v>
      </c>
      <c r="B21" s="77"/>
      <c r="C21" s="78"/>
      <c r="D21" s="38" t="s">
        <v>24</v>
      </c>
      <c r="E21" s="8"/>
      <c r="F21" s="9">
        <v>1060</v>
      </c>
      <c r="G21" s="9"/>
      <c r="H21" s="9"/>
      <c r="I21" s="10"/>
    </row>
    <row r="22" spans="1:9" ht="25.5" x14ac:dyDescent="0.25">
      <c r="A22" s="115" t="s">
        <v>102</v>
      </c>
      <c r="B22" s="116"/>
      <c r="C22" s="117"/>
      <c r="D22" s="27" t="s">
        <v>103</v>
      </c>
      <c r="E22" s="8">
        <v>136360</v>
      </c>
      <c r="F22" s="9">
        <v>104624</v>
      </c>
      <c r="G22" s="9">
        <v>105620</v>
      </c>
      <c r="H22" s="9">
        <v>108210</v>
      </c>
      <c r="I22" s="10">
        <v>110870</v>
      </c>
    </row>
    <row r="23" spans="1:9" x14ac:dyDescent="0.25">
      <c r="A23" s="68" t="s">
        <v>119</v>
      </c>
      <c r="B23" s="69"/>
      <c r="C23" s="28"/>
      <c r="D23" s="27"/>
      <c r="E23" s="8"/>
      <c r="F23" s="9"/>
      <c r="G23" s="9"/>
      <c r="H23" s="9"/>
      <c r="I23" s="10"/>
    </row>
    <row r="24" spans="1:9" x14ac:dyDescent="0.25">
      <c r="A24" s="68">
        <v>3</v>
      </c>
      <c r="B24" s="69"/>
      <c r="C24" s="28"/>
      <c r="D24" s="27" t="s">
        <v>10</v>
      </c>
      <c r="E24" s="8"/>
      <c r="F24" s="9"/>
      <c r="G24" s="9"/>
      <c r="H24" s="9"/>
      <c r="I24" s="10"/>
    </row>
    <row r="25" spans="1:9" x14ac:dyDescent="0.25">
      <c r="A25" s="68">
        <v>32</v>
      </c>
      <c r="B25" s="69"/>
      <c r="C25" s="28"/>
      <c r="D25" s="27" t="s">
        <v>24</v>
      </c>
      <c r="E25" s="8"/>
      <c r="F25" s="9">
        <v>1376</v>
      </c>
      <c r="G25" s="9">
        <v>1720</v>
      </c>
      <c r="H25" s="9">
        <v>1720</v>
      </c>
      <c r="I25" s="10">
        <v>1720</v>
      </c>
    </row>
    <row r="26" spans="1:9" x14ac:dyDescent="0.25">
      <c r="A26" s="130" t="s">
        <v>92</v>
      </c>
      <c r="B26" s="131"/>
      <c r="C26" s="132"/>
      <c r="D26" s="27" t="s">
        <v>97</v>
      </c>
      <c r="E26" s="8"/>
      <c r="F26" s="9"/>
      <c r="G26" s="9"/>
      <c r="H26" s="9"/>
      <c r="I26" s="10"/>
    </row>
    <row r="27" spans="1:9" x14ac:dyDescent="0.25">
      <c r="A27" s="130">
        <v>3</v>
      </c>
      <c r="B27" s="131"/>
      <c r="C27" s="131"/>
      <c r="D27" s="79" t="s">
        <v>10</v>
      </c>
      <c r="E27" s="9"/>
      <c r="F27" s="9"/>
      <c r="G27" s="9"/>
      <c r="H27" s="9"/>
      <c r="I27" s="10"/>
    </row>
    <row r="28" spans="1:9" x14ac:dyDescent="0.25">
      <c r="A28" s="65">
        <v>32</v>
      </c>
      <c r="B28" s="66"/>
      <c r="C28" s="66"/>
      <c r="D28" s="79" t="s">
        <v>24</v>
      </c>
      <c r="E28" s="9">
        <v>59422</v>
      </c>
      <c r="F28" s="9">
        <v>66635</v>
      </c>
      <c r="G28" s="9">
        <v>77000</v>
      </c>
      <c r="H28" s="9">
        <v>78925</v>
      </c>
      <c r="I28" s="10">
        <v>80880</v>
      </c>
    </row>
    <row r="29" spans="1:9" x14ac:dyDescent="0.25">
      <c r="A29" s="65">
        <v>4</v>
      </c>
      <c r="B29" s="66"/>
      <c r="C29" s="66"/>
      <c r="D29" s="79" t="s">
        <v>106</v>
      </c>
      <c r="E29" s="9"/>
      <c r="F29" s="9"/>
      <c r="G29" s="9"/>
      <c r="H29" s="9"/>
      <c r="I29" s="10"/>
    </row>
    <row r="30" spans="1:9" x14ac:dyDescent="0.25">
      <c r="A30" s="65">
        <v>42</v>
      </c>
      <c r="B30" s="66"/>
      <c r="C30" s="66"/>
      <c r="D30" s="79" t="s">
        <v>106</v>
      </c>
      <c r="E30" s="9">
        <v>1891</v>
      </c>
      <c r="F30" s="9">
        <v>2660</v>
      </c>
      <c r="G30" s="9">
        <v>6700</v>
      </c>
      <c r="H30" s="9">
        <v>6870</v>
      </c>
      <c r="I30" s="10">
        <v>7040</v>
      </c>
    </row>
    <row r="31" spans="1:9" x14ac:dyDescent="0.25">
      <c r="A31" s="130" t="s">
        <v>104</v>
      </c>
      <c r="B31" s="131"/>
      <c r="C31" s="131"/>
      <c r="D31" s="79" t="s">
        <v>105</v>
      </c>
      <c r="E31" s="9"/>
      <c r="F31" s="9"/>
      <c r="G31" s="9"/>
      <c r="H31" s="9"/>
      <c r="I31" s="10"/>
    </row>
    <row r="32" spans="1:9" x14ac:dyDescent="0.25">
      <c r="A32" s="65">
        <v>3</v>
      </c>
      <c r="B32" s="66"/>
      <c r="C32" s="66"/>
      <c r="D32" s="79" t="s">
        <v>10</v>
      </c>
      <c r="E32" s="9"/>
      <c r="F32" s="9"/>
      <c r="G32" s="9"/>
      <c r="H32" s="9"/>
      <c r="I32" s="10"/>
    </row>
    <row r="33" spans="1:9" x14ac:dyDescent="0.25">
      <c r="A33" s="65">
        <v>31</v>
      </c>
      <c r="B33" s="66"/>
      <c r="C33" s="66"/>
      <c r="D33" s="79" t="s">
        <v>11</v>
      </c>
      <c r="E33" s="9">
        <v>1706</v>
      </c>
      <c r="F33" s="9">
        <v>1706</v>
      </c>
      <c r="G33" s="9"/>
      <c r="H33" s="9"/>
      <c r="I33" s="10"/>
    </row>
    <row r="34" spans="1:9" x14ac:dyDescent="0.25">
      <c r="A34" s="65">
        <v>32</v>
      </c>
      <c r="B34" s="66"/>
      <c r="C34" s="66"/>
      <c r="D34" s="79" t="s">
        <v>24</v>
      </c>
      <c r="E34" s="9">
        <v>26157</v>
      </c>
      <c r="F34" s="9">
        <v>23297</v>
      </c>
      <c r="G34" s="9">
        <v>4000</v>
      </c>
      <c r="H34" s="9">
        <v>4090</v>
      </c>
      <c r="I34" s="10">
        <v>4220</v>
      </c>
    </row>
    <row r="35" spans="1:9" x14ac:dyDescent="0.25">
      <c r="A35" s="130">
        <v>4</v>
      </c>
      <c r="B35" s="131"/>
      <c r="C35" s="131"/>
      <c r="D35" s="79" t="s">
        <v>106</v>
      </c>
      <c r="E35" s="9"/>
      <c r="F35" s="9"/>
      <c r="G35" s="9"/>
      <c r="H35" s="9"/>
      <c r="I35" s="10"/>
    </row>
    <row r="36" spans="1:9" x14ac:dyDescent="0.25">
      <c r="A36" s="65">
        <v>42</v>
      </c>
      <c r="B36" s="66"/>
      <c r="C36" s="66"/>
      <c r="D36" s="79" t="s">
        <v>106</v>
      </c>
      <c r="E36" s="9">
        <v>17144</v>
      </c>
      <c r="F36" s="9">
        <v>2750</v>
      </c>
      <c r="G36" s="9">
        <v>16200</v>
      </c>
      <c r="H36" s="9">
        <v>16605</v>
      </c>
      <c r="I36" s="10">
        <v>17010</v>
      </c>
    </row>
    <row r="37" spans="1:9" x14ac:dyDescent="0.25">
      <c r="A37" s="130" t="s">
        <v>100</v>
      </c>
      <c r="B37" s="131"/>
      <c r="C37" s="131"/>
      <c r="D37" s="79"/>
      <c r="E37" s="9"/>
      <c r="F37" s="9"/>
      <c r="G37" s="9"/>
      <c r="H37" s="9"/>
      <c r="I37" s="10"/>
    </row>
    <row r="38" spans="1:9" x14ac:dyDescent="0.25">
      <c r="A38" s="83">
        <v>3</v>
      </c>
      <c r="B38" s="74"/>
      <c r="C38" s="85"/>
      <c r="D38" s="79" t="s">
        <v>10</v>
      </c>
      <c r="E38" s="86"/>
      <c r="F38" s="86"/>
      <c r="G38" s="86"/>
      <c r="H38" s="86"/>
      <c r="I38" s="86"/>
    </row>
    <row r="39" spans="1:9" x14ac:dyDescent="0.25">
      <c r="A39" s="66">
        <v>31</v>
      </c>
      <c r="B39" s="84"/>
      <c r="C39" s="84"/>
      <c r="D39" s="79" t="s">
        <v>11</v>
      </c>
      <c r="E39" s="86">
        <v>23750</v>
      </c>
      <c r="F39" s="86">
        <v>3588</v>
      </c>
      <c r="G39" s="86"/>
      <c r="H39" s="86"/>
      <c r="I39" s="86"/>
    </row>
    <row r="40" spans="1:9" x14ac:dyDescent="0.25">
      <c r="A40" s="66">
        <v>32</v>
      </c>
      <c r="B40" s="84"/>
      <c r="C40" s="84"/>
      <c r="D40" s="79" t="s">
        <v>24</v>
      </c>
      <c r="E40" s="86">
        <v>5925</v>
      </c>
      <c r="F40" s="86">
        <v>2612</v>
      </c>
      <c r="G40" s="86"/>
      <c r="H40" s="86"/>
      <c r="I40" s="86"/>
    </row>
    <row r="41" spans="1:9" x14ac:dyDescent="0.25">
      <c r="A41" s="66">
        <v>4</v>
      </c>
      <c r="B41" s="84"/>
      <c r="C41" s="84"/>
      <c r="D41" s="74" t="s">
        <v>106</v>
      </c>
      <c r="E41" s="86"/>
      <c r="F41" s="86"/>
      <c r="G41" s="86"/>
      <c r="H41" s="86"/>
      <c r="I41" s="86"/>
    </row>
    <row r="42" spans="1:9" x14ac:dyDescent="0.25">
      <c r="A42" s="66">
        <v>42</v>
      </c>
      <c r="B42" s="84"/>
      <c r="C42" s="84"/>
      <c r="D42" s="74" t="s">
        <v>106</v>
      </c>
      <c r="E42" s="86">
        <v>365</v>
      </c>
      <c r="F42" s="86"/>
      <c r="G42" s="86"/>
      <c r="H42" s="86"/>
      <c r="I42" s="86"/>
    </row>
    <row r="43" spans="1:9" x14ac:dyDescent="0.25">
      <c r="A43" s="91" t="s">
        <v>120</v>
      </c>
      <c r="B43" s="84"/>
      <c r="C43" s="84"/>
      <c r="D43" s="74" t="s">
        <v>121</v>
      </c>
      <c r="E43" s="86"/>
      <c r="F43" s="86">
        <v>500</v>
      </c>
      <c r="G43" s="86"/>
      <c r="H43" s="86"/>
      <c r="I43" s="86"/>
    </row>
    <row r="44" spans="1:9" x14ac:dyDescent="0.25">
      <c r="A44" s="91" t="s">
        <v>116</v>
      </c>
      <c r="B44" s="84"/>
      <c r="C44" s="84"/>
      <c r="D44" s="74"/>
      <c r="E44" s="86"/>
      <c r="F44" s="86"/>
      <c r="G44" s="86"/>
      <c r="H44" s="86"/>
      <c r="I44" s="86"/>
    </row>
    <row r="45" spans="1:9" x14ac:dyDescent="0.25">
      <c r="A45" s="66">
        <v>3</v>
      </c>
      <c r="B45" s="84"/>
      <c r="C45" s="84"/>
      <c r="D45" s="74" t="s">
        <v>10</v>
      </c>
      <c r="E45" s="86"/>
      <c r="F45" s="86"/>
      <c r="G45" s="86"/>
      <c r="H45" s="86"/>
      <c r="I45" s="86"/>
    </row>
    <row r="46" spans="1:9" x14ac:dyDescent="0.25">
      <c r="A46" s="66">
        <v>32</v>
      </c>
      <c r="B46" s="84"/>
      <c r="C46" s="84"/>
      <c r="D46" s="74" t="s">
        <v>24</v>
      </c>
      <c r="E46" s="86"/>
      <c r="F46" s="86">
        <v>500</v>
      </c>
      <c r="G46" s="86"/>
      <c r="H46" s="86"/>
      <c r="I46" s="86"/>
    </row>
    <row r="47" spans="1:9" ht="18.75" customHeight="1" x14ac:dyDescent="0.25">
      <c r="A47" s="87" t="s">
        <v>108</v>
      </c>
      <c r="B47" s="66" t="s">
        <v>107</v>
      </c>
      <c r="C47" s="84"/>
      <c r="D47" s="74"/>
      <c r="E47" s="86">
        <v>1236545</v>
      </c>
      <c r="F47" s="86">
        <v>1146961</v>
      </c>
      <c r="G47" s="86">
        <v>1402853</v>
      </c>
      <c r="H47" s="86">
        <v>1437835</v>
      </c>
      <c r="I47" s="86">
        <v>1471542</v>
      </c>
    </row>
  </sheetData>
  <mergeCells count="19">
    <mergeCell ref="A37:C37"/>
    <mergeCell ref="A27:C27"/>
    <mergeCell ref="A31:C31"/>
    <mergeCell ref="A35:C35"/>
    <mergeCell ref="A22:C22"/>
    <mergeCell ref="A26:C26"/>
    <mergeCell ref="A12:C12"/>
    <mergeCell ref="A13:C13"/>
    <mergeCell ref="A14:C14"/>
    <mergeCell ref="A17:C17"/>
    <mergeCell ref="A8:C8"/>
    <mergeCell ref="A9:C9"/>
    <mergeCell ref="A11:C11"/>
    <mergeCell ref="A10:C10"/>
    <mergeCell ref="A6:C6"/>
    <mergeCell ref="A7:C7"/>
    <mergeCell ref="A1:I1"/>
    <mergeCell ref="A3:I3"/>
    <mergeCell ref="A5:C5"/>
  </mergeCells>
  <pageMargins left="0.7" right="0.7" top="0.75" bottom="0.75" header="0.3" footer="0.3"/>
  <pageSetup paperSize="9" scale="7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2023-10-04T07:49:43Z</cp:lastPrinted>
  <dcterms:created xsi:type="dcterms:W3CDTF">2022-08-12T12:51:27Z</dcterms:created>
  <dcterms:modified xsi:type="dcterms:W3CDTF">2023-10-04T08:13:04Z</dcterms:modified>
</cp:coreProperties>
</file>